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workbookProtection workbookAlgorithmName="SHA-512" workbookHashValue="SByv4kOZs3koksv7JPEzgPbuzl9I2kMO29951PMzTAp7POoZUu6KMTkV805ND1waOWmSeCi+92C6DqI2Diq4Ag==" workbookSaltValue="PQysLb1knRWr6ewPOT+vVA==" workbookSpinCount="100000" lockStructure="1"/>
  <bookViews>
    <workbookView xWindow="0" yWindow="0" windowWidth="25600" windowHeight="148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3" i="1" l="1"/>
  <c r="G37" i="1"/>
  <c r="G36" i="1"/>
  <c r="G47" i="1"/>
  <c r="G50" i="1"/>
  <c r="G79" i="1"/>
  <c r="G71" i="1"/>
  <c r="G66" i="1"/>
  <c r="G80" i="1"/>
  <c r="G62" i="1"/>
  <c r="G64" i="1"/>
  <c r="G65" i="1"/>
  <c r="G67" i="1"/>
  <c r="G68" i="1"/>
  <c r="G69" i="1"/>
  <c r="G70" i="1"/>
  <c r="G72" i="1"/>
  <c r="G81" i="1"/>
  <c r="G92" i="1"/>
  <c r="G27" i="1"/>
  <c r="G93" i="1"/>
  <c r="G74" i="1"/>
  <c r="G76" i="1"/>
  <c r="G77" i="1"/>
  <c r="G91" i="1"/>
  <c r="G90" i="1"/>
  <c r="G88" i="1"/>
  <c r="G87" i="1"/>
  <c r="G86" i="1"/>
  <c r="G84" i="1"/>
  <c r="G83" i="1"/>
  <c r="G49" i="1"/>
  <c r="G48" i="1"/>
  <c r="G45" i="1"/>
  <c r="G33" i="1"/>
  <c r="G34" i="1"/>
  <c r="G35" i="1"/>
  <c r="G38" i="1"/>
  <c r="G39" i="1"/>
  <c r="G40" i="1"/>
  <c r="G41" i="1"/>
</calcChain>
</file>

<file path=xl/sharedStrings.xml><?xml version="1.0" encoding="utf-8"?>
<sst xmlns="http://schemas.openxmlformats.org/spreadsheetml/2006/main" count="129" uniqueCount="115">
  <si>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</si>
  <si>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</si>
  <si>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</si>
  <si>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</si>
  <si>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</si>
  <si>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</si>
  <si>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</si>
  <si>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</si>
  <si>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</si>
  <si>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</si>
  <si>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Price per Unit</t>
  </si>
  <si>
    <t>QTY ordered</t>
  </si>
  <si>
    <t>Sub Total</t>
  </si>
  <si>
    <t>Pg 1 sub-total</t>
  </si>
  <si>
    <t>Price</t>
  </si>
  <si>
    <t>Pg 2 sub-total</t>
  </si>
  <si>
    <t>*Grand Total does not include any applicable taxes or shipping</t>
  </si>
  <si>
    <t>Paton Group</t>
  </si>
  <si>
    <t>MOJO &amp; uPrintSE/Plus 
EDU Order Form</t>
  </si>
  <si>
    <t>300-00104</t>
  </si>
  <si>
    <t>300-00600</t>
  </si>
  <si>
    <t>Support Removal &amp; Supplies</t>
  </si>
  <si>
    <t>350-80100</t>
  </si>
  <si>
    <t>350-80101</t>
  </si>
  <si>
    <t>350-80102</t>
  </si>
  <si>
    <t>350-80103</t>
  </si>
  <si>
    <t>Mojo QuickPack P430 Red (80 ci/1311 cc)</t>
  </si>
  <si>
    <t>Mojo QuickPack P430 Steel Gray (80 ci/1311 cc)</t>
  </si>
  <si>
    <t>350-80104</t>
  </si>
  <si>
    <t>Mojo QuickPack P430 Blue (80 ci/1311 cc)</t>
  </si>
  <si>
    <t>350-80105</t>
  </si>
  <si>
    <t>350-80106</t>
  </si>
  <si>
    <t>Mojo QuickPack P430 Nectarine (80 ci/1311 cc)</t>
  </si>
  <si>
    <t>Mojo QuickPack P430 Yellow (80 ci/1311 cc)</t>
  </si>
  <si>
    <t>350-80107</t>
  </si>
  <si>
    <t>Mojo QuickPack P430 Olive Green (80 ci/1311 cc)</t>
  </si>
  <si>
    <t>350-80108</t>
  </si>
  <si>
    <t>Mojo QuickPack P430 White (80 ci/1311 cc)</t>
  </si>
  <si>
    <t>Support</t>
  </si>
  <si>
    <t>350-80200</t>
  </si>
  <si>
    <t>Mojo QuickPack SR-30 Support (80 ci/311 cc)</t>
  </si>
  <si>
    <t>Modeling Bases</t>
  </si>
  <si>
    <t>350-10000</t>
  </si>
  <si>
    <t>300-00103</t>
  </si>
  <si>
    <t>540-10700</t>
  </si>
  <si>
    <t>Tip Covers (pkg of 8)</t>
  </si>
  <si>
    <t>540-00200</t>
  </si>
  <si>
    <t>Tip Wipe Assembly (pkg of 4)</t>
  </si>
  <si>
    <t>345-42005</t>
  </si>
  <si>
    <t>345-42006</t>
  </si>
  <si>
    <t>P430XL Model Spool Black (42 cu in/688 cc)</t>
  </si>
  <si>
    <t>345-42007</t>
  </si>
  <si>
    <t>P430XL Model Spool Dark Gray (42 cu in/688 cc)</t>
  </si>
  <si>
    <t>P430XL Model Spool Ivory (42 cu in/688 cc)</t>
  </si>
  <si>
    <t>345-42008</t>
  </si>
  <si>
    <t>P430XL Model Spool Red (42 cu in/688 cc)</t>
  </si>
  <si>
    <t>345-42009</t>
  </si>
  <si>
    <t>P430XL Model Spool Blue (42 cu in/688 cc)</t>
  </si>
  <si>
    <t>345-42010</t>
  </si>
  <si>
    <t>P430XL Model Spool Nectarine (42 cu in/688 cc)</t>
  </si>
  <si>
    <t>345-42011</t>
  </si>
  <si>
    <t>P430XL Model Spool Flourescent Yellow (42 cu in/688 cc)</t>
  </si>
  <si>
    <t>345-42012</t>
  </si>
  <si>
    <t>P430XL Model Spool Olive Green (42 cu in/688 cc)</t>
  </si>
  <si>
    <t>345-42100</t>
  </si>
  <si>
    <t>P430XL Model Spool White (42 cu in/688 cc)</t>
  </si>
  <si>
    <t>345-42207</t>
  </si>
  <si>
    <t>SR-30XL Soluble Support (42 cu in/688 cc)</t>
  </si>
  <si>
    <t>340-00400</t>
  </si>
  <si>
    <t>uPrint SE Modeling Bases 8x6" (case of 24)</t>
  </si>
  <si>
    <t>340-00200</t>
  </si>
  <si>
    <t>uPrint SE Plus Modeling Bases 8x8" (case of 24)</t>
  </si>
  <si>
    <t>Material Packages</t>
  </si>
  <si>
    <t>150-42100</t>
  </si>
  <si>
    <t>150-42200</t>
  </si>
  <si>
    <t>150-42300</t>
  </si>
  <si>
    <t>Additional Instructions
Resin/Material Credit</t>
  </si>
  <si>
    <t>Printer Model &amp; Serial #</t>
  </si>
  <si>
    <t>*Grand Total doesn't include any applicable taxes or shipping</t>
  </si>
  <si>
    <t>Ecoworks Cleaning Agent (case of 24)</t>
  </si>
  <si>
    <t>540-00102</t>
  </si>
  <si>
    <r>
      <rPr>
        <b/>
        <sz val="10"/>
        <color theme="1"/>
        <rFont val="Calibri"/>
        <scheme val="minor"/>
      </rPr>
      <t>uPrint SE Education Material Package (Ivory)</t>
    </r>
    <r>
      <rPr>
        <sz val="8"/>
        <color theme="1"/>
        <rFont val="Calibri"/>
        <scheme val="minor"/>
      </rPr>
      <t xml:space="preserve">
10- P430XL Model Spool Ivory (42 cu in/688 cc)
3- SR-30XL Soluble Support Spool (42 cu in/688 cc)
2- Modeling Bases 8x6 in (203x152 mm) (case of 24)</t>
    </r>
  </si>
  <si>
    <r>
      <t>Grand Tota</t>
    </r>
    <r>
      <rPr>
        <sz val="10"/>
        <rFont val="Calibri"/>
        <scheme val="minor"/>
      </rPr>
      <t>l</t>
    </r>
    <r>
      <rPr>
        <sz val="10"/>
        <color rgb="FFFF0000"/>
        <rFont val="Calibri"/>
        <scheme val="minor"/>
      </rPr>
      <t>*</t>
    </r>
  </si>
  <si>
    <r>
      <t>Grand Total</t>
    </r>
    <r>
      <rPr>
        <sz val="10"/>
        <color rgb="FFFF0000"/>
        <rFont val="Calibri"/>
        <scheme val="minor"/>
      </rPr>
      <t>*</t>
    </r>
  </si>
  <si>
    <t>Or fax to: 626.791.1476</t>
  </si>
  <si>
    <t>787 W. Woodbury Rd., #10
Altadena, CA 91001
800.826.0570</t>
  </si>
  <si>
    <r>
      <t xml:space="preserve">Organization Name </t>
    </r>
    <r>
      <rPr>
        <sz val="8"/>
        <color rgb="FFFF0000"/>
        <rFont val="Calibri"/>
        <scheme val="minor"/>
      </rPr>
      <t>(req'd)</t>
    </r>
  </si>
  <si>
    <r>
      <t xml:space="preserve">Ship to Address </t>
    </r>
    <r>
      <rPr>
        <sz val="8"/>
        <color rgb="FFFF0000"/>
        <rFont val="Calibri"/>
        <scheme val="minor"/>
      </rPr>
      <t>(req'd)</t>
    </r>
  </si>
  <si>
    <r>
      <t xml:space="preserve">Bill to Address </t>
    </r>
    <r>
      <rPr>
        <sz val="8"/>
        <color rgb="FFFF0000"/>
        <rFont val="Calibri"/>
        <scheme val="minor"/>
      </rPr>
      <t>(req'd)</t>
    </r>
  </si>
  <si>
    <r>
      <t>Contact Person</t>
    </r>
    <r>
      <rPr>
        <sz val="8"/>
        <color theme="1"/>
        <rFont val="Calibri"/>
        <scheme val="minor"/>
      </rPr>
      <t xml:space="preserve"> </t>
    </r>
    <r>
      <rPr>
        <sz val="8"/>
        <color rgb="FFFF0000"/>
        <rFont val="Calibri"/>
        <scheme val="minor"/>
      </rPr>
      <t>(req'd)</t>
    </r>
  </si>
  <si>
    <r>
      <t xml:space="preserve">Phone # </t>
    </r>
    <r>
      <rPr>
        <sz val="8"/>
        <color rgb="FFFF0000"/>
        <rFont val="Calibri"/>
        <scheme val="minor"/>
      </rPr>
      <t>(req'd)</t>
    </r>
  </si>
  <si>
    <r>
      <t>E-Mail</t>
    </r>
    <r>
      <rPr>
        <sz val="8"/>
        <color theme="1"/>
        <rFont val="Calibri"/>
        <scheme val="minor"/>
      </rPr>
      <t xml:space="preserve"> </t>
    </r>
    <r>
      <rPr>
        <sz val="8"/>
        <color rgb="FFFF0000"/>
        <rFont val="Calibri"/>
        <scheme val="minor"/>
      </rPr>
      <t>(req'd)</t>
    </r>
  </si>
  <si>
    <r>
      <t xml:space="preserve">Name on Credit Card
</t>
    </r>
    <r>
      <rPr>
        <sz val="6"/>
        <rFont val="Calibri"/>
        <scheme val="minor"/>
      </rPr>
      <t>Convenience Charge:2% Visa/MC, 3% AMEX</t>
    </r>
  </si>
  <si>
    <r>
      <rPr>
        <b/>
        <sz val="8"/>
        <color theme="1"/>
        <rFont val="Calibri"/>
        <scheme val="minor"/>
      </rPr>
      <t>uPrint SE/uPrint SE Plus Tip Replacement Kit</t>
    </r>
    <r>
      <rPr>
        <sz val="8"/>
        <color theme="1"/>
        <rFont val="Calibri"/>
        <scheme val="minor"/>
      </rPr>
      <t xml:space="preserve">
Includes: 1 Model Tip, 1 Support Tip, 8 Tip Shields, and 4 Tip Wipe Assemblies (Tips only available as a kit)</t>
    </r>
  </si>
  <si>
    <t>uPrint SE/uPrint SE Plus Tip Replacement Kit
Includes 1 ea Model Tip, 1 ea Support Tip, 8 ea Tip Shields, 
and 4 ea Tip Wipe Assemblies</t>
  </si>
  <si>
    <t>uPrint/uPrint Plus, uPrint SE/uPrint SE Plus Tip Wipe Assembly (pkg of 4)</t>
  </si>
  <si>
    <t>Mojo QuickPack P430 Ivory (80 ci/1311 cc)</t>
  </si>
  <si>
    <t>Mojo QuickPack P430 Black (80 ci/1311 cc)</t>
  </si>
  <si>
    <t>Shipping Priority</t>
  </si>
  <si>
    <t>Please specify shipping method i.e. Ground, 3Day, 2Day or Overnight
Note: Shipments coming from MN</t>
  </si>
  <si>
    <t>Mojo Modeling Material</t>
  </si>
  <si>
    <t>Additional Items/Notes</t>
  </si>
  <si>
    <t>Mojo &amp; uPrint SE/uPrint SE Plus - Credit Card Order Form (page 2)</t>
  </si>
  <si>
    <t>Mojo &amp; uPrint SE/uPrint SE Plus - Credit Card Order Form</t>
  </si>
  <si>
    <t>uPrint SE/uPrint SE Plus Miscellaneous</t>
  </si>
  <si>
    <t>Mojo Modeling Bases 5 x 5 in (12.7 x 12.7 cm) (case of 24)</t>
  </si>
  <si>
    <t>Ecoworks Tablets Cleaning Agent (case of 24)</t>
  </si>
  <si>
    <t>WaterWorks Soluble Concentrate (case of 12)</t>
  </si>
  <si>
    <t>uPrint SE/uPrint SE Plus Tips &amp; Accessories</t>
  </si>
  <si>
    <t>uPrint SE Modeling Material</t>
  </si>
  <si>
    <t>uPrint SE Plus Modeling Material</t>
  </si>
  <si>
    <r>
      <rPr>
        <b/>
        <sz val="10"/>
        <color theme="1"/>
        <rFont val="Calibri"/>
        <scheme val="minor"/>
      </rPr>
      <t>uPrint SE Plus Education Material Package (Colors)</t>
    </r>
    <r>
      <rPr>
        <sz val="10"/>
        <color theme="1"/>
        <rFont val="Calibri"/>
        <scheme val="minor"/>
      </rPr>
      <t xml:space="preserve">
</t>
    </r>
    <r>
      <rPr>
        <sz val="8"/>
        <color theme="1"/>
        <rFont val="Calibri"/>
        <scheme val="minor"/>
      </rPr>
      <t xml:space="preserve">2- P430XL Model Spool Black (42 cu in/688 cc)
2- P430XL Model Spool Red (42 cu in/688 cc)
2- P430XL Model Spool Blue (42 cu in/688 cc)
2- P430XL Model Spool Flourescent Yellow (42 cu in/688 cc)
2- P430XL Model Spool Olive Green (42 cu in/688 cc)
3- SR-30XL Soluble Support Spool (42 cu in/688 cc)
2- Modeling Bases 8x8 in (203x203 mm) (case of 24)
</t>
    </r>
  </si>
  <si>
    <r>
      <rPr>
        <b/>
        <sz val="10"/>
        <color theme="1"/>
        <rFont val="Calibri"/>
        <scheme val="minor"/>
      </rPr>
      <t>uPrint SE Plus Education Material Package (Ivory Only)</t>
    </r>
    <r>
      <rPr>
        <sz val="10"/>
        <color theme="1"/>
        <rFont val="Calibri"/>
        <scheme val="minor"/>
      </rPr>
      <t xml:space="preserve">
</t>
    </r>
    <r>
      <rPr>
        <sz val="8"/>
        <color theme="1"/>
        <rFont val="Calibri"/>
        <scheme val="minor"/>
      </rPr>
      <t>10- P430XL Model Spool Ivory (42 cu in/688 cc)
3- SR-30XL Soluble Support Spool (42 cu in/688 cc)
2- Modeling Bases 8x8 in (203x203 mm) (case of 24)</t>
    </r>
  </si>
  <si>
    <t>Email order form to: patonpo@patongroup.com</t>
  </si>
  <si>
    <r>
      <t xml:space="preserve">NOTE:
Prices include a 50% discount on modeling material for education customers. Discount is not applicable for spare parts or soluble support. </t>
    </r>
    <r>
      <rPr>
        <b/>
        <sz val="10"/>
        <color rgb="FFFF0000"/>
        <rFont val="Calibri"/>
        <scheme val="minor"/>
      </rPr>
      <t>All prices subject to change.</t>
    </r>
    <r>
      <rPr>
        <sz val="10"/>
        <color theme="1"/>
        <rFont val="Calibri"/>
        <scheme val="minor"/>
      </rPr>
      <t xml:space="preserve">
Please submit via email or fax.
Thank you in advance for your cooperation.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</si>
</sst>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"/>
    <numFmt numFmtId="166" formatCode="&quot;$&quot;#,##0.00;[Red]&quot;$&quot;#,##0.00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8"/>
      <color rgb="FFFF0000"/>
      <name val="Calibri"/>
      <scheme val="minor"/>
    </font>
    <font>
      <b/>
      <sz val="10"/>
      <color theme="1"/>
      <name val="Calibri"/>
      <scheme val="minor"/>
    </font>
    <font>
      <sz val="12"/>
      <color theme="1" tint="0.149998474074526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scheme val="minor"/>
    </font>
    <font>
      <sz val="6"/>
      <color theme="1"/>
      <name val="Calibri"/>
      <scheme val="minor"/>
    </font>
    <font>
      <b/>
      <sz val="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Calibri"/>
      <scheme val="minor"/>
    </font>
    <font>
      <sz val="8"/>
      <color rgb="FF000000"/>
      <name val="Calibri"/>
      <scheme val="minor"/>
    </font>
    <font>
      <b/>
      <sz val="8"/>
      <color theme="1"/>
      <name val="Calibri"/>
      <scheme val="minor"/>
    </font>
    <font>
      <b/>
      <sz val="9"/>
      <color theme="1"/>
      <name val="Calibri"/>
      <scheme val="minor"/>
    </font>
    <font>
      <sz val="6"/>
      <name val="Calibri"/>
      <scheme val="minor"/>
    </font>
    <font>
      <sz val="7"/>
      <color rgb="FFFF0000"/>
      <name val="Calibri"/>
      <scheme val="minor"/>
    </font>
    <font>
      <i/>
      <sz val="7"/>
      <color rgb="FFFF0000"/>
      <name val="Calibri"/>
      <scheme val="minor"/>
    </font>
    <font>
      <sz val="8"/>
      <color rgb="FF3366FF"/>
      <name val="Calibri"/>
      <scheme val="minor"/>
    </font>
    <font>
      <u/>
      <sz val="8"/>
      <color theme="10"/>
      <name val="Calibri"/>
      <scheme val="minor"/>
    </font>
    <font>
      <sz val="12"/>
      <color theme="10"/>
      <name val="Calibri"/>
      <scheme val="minor"/>
    </font>
    <font>
      <b/>
      <sz val="10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2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10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Alignment="1">
      <alignment vertical="center"/>
    </xf>
    <xf numFmtId="0" fontId="12" fillId="0" borderId="0" xfId="0" applyFont="1"/>
    <xf numFmtId="165" fontId="0" fillId="0" borderId="5" xfId="0" applyNumberForma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5" fontId="4" fillId="0" borderId="11" xfId="0" applyNumberFormat="1" applyFont="1" applyBorder="1"/>
    <xf numFmtId="16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5" fontId="4" fillId="0" borderId="11" xfId="0" applyNumberFormat="1" applyFont="1" applyBorder="1" applyAlignment="1">
      <alignment vertical="center"/>
    </xf>
    <xf numFmtId="165" fontId="4" fillId="0" borderId="5" xfId="0" applyNumberFormat="1" applyFont="1" applyBorder="1"/>
    <xf numFmtId="0" fontId="15" fillId="0" borderId="1" xfId="0" applyFont="1" applyBorder="1" applyAlignment="1">
      <alignment vertical="center" wrapText="1"/>
    </xf>
    <xf numFmtId="1" fontId="4" fillId="0" borderId="1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1" fontId="4" fillId="0" borderId="18" xfId="0" applyNumberFormat="1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vertical="center"/>
      <protection locked="0"/>
    </xf>
    <xf numFmtId="0" fontId="22" fillId="0" borderId="24" xfId="0" applyFont="1" applyBorder="1"/>
    <xf numFmtId="1" fontId="2" fillId="0" borderId="25" xfId="0" applyNumberFormat="1" applyFont="1" applyBorder="1" applyAlignment="1" applyProtection="1">
      <alignment vertical="center"/>
      <protection locked="0"/>
    </xf>
    <xf numFmtId="0" fontId="4" fillId="0" borderId="27" xfId="0" applyFont="1" applyBorder="1" applyAlignment="1">
      <alignment vertical="center"/>
    </xf>
    <xf numFmtId="0" fontId="2" fillId="0" borderId="25" xfId="0" applyFont="1" applyBorder="1" applyAlignment="1">
      <alignment vertical="top" wrapText="1"/>
    </xf>
    <xf numFmtId="0" fontId="2" fillId="0" borderId="28" xfId="0" applyFont="1" applyBorder="1" applyAlignment="1">
      <alignment vertical="center"/>
    </xf>
    <xf numFmtId="0" fontId="2" fillId="0" borderId="26" xfId="0" applyFont="1" applyBorder="1"/>
    <xf numFmtId="0" fontId="22" fillId="0" borderId="26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4" fillId="0" borderId="22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0" fontId="25" fillId="0" borderId="25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6" fillId="0" borderId="1" xfId="0" applyFont="1" applyBorder="1" applyAlignment="1" applyProtection="1">
      <alignment vertical="center"/>
      <protection locked="0"/>
    </xf>
    <xf numFmtId="0" fontId="2" fillId="0" borderId="0" xfId="0" applyFont="1" applyBorder="1"/>
    <xf numFmtId="0" fontId="21" fillId="0" borderId="1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22" fillId="0" borderId="0" xfId="0" applyFont="1" applyBorder="1"/>
    <xf numFmtId="165" fontId="4" fillId="0" borderId="0" xfId="0" applyNumberFormat="1" applyFont="1" applyBorder="1"/>
    <xf numFmtId="166" fontId="4" fillId="0" borderId="29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5" fontId="4" fillId="0" borderId="31" xfId="0" applyNumberFormat="1" applyFont="1" applyBorder="1" applyAlignment="1">
      <alignment vertical="center"/>
    </xf>
    <xf numFmtId="165" fontId="4" fillId="0" borderId="4" xfId="0" applyNumberFormat="1" applyFont="1" applyBorder="1" applyAlignment="1" applyProtection="1">
      <alignment vertical="center"/>
      <protection locked="0"/>
    </xf>
    <xf numFmtId="165" fontId="4" fillId="0" borderId="20" xfId="0" applyNumberFormat="1" applyFont="1" applyBorder="1" applyAlignment="1" applyProtection="1">
      <alignment vertical="center"/>
      <protection locked="0"/>
    </xf>
    <xf numFmtId="165" fontId="4" fillId="0" borderId="11" xfId="0" applyNumberFormat="1" applyFont="1" applyFill="1" applyBorder="1" applyAlignment="1">
      <alignment vertical="center"/>
    </xf>
    <xf numFmtId="165" fontId="4" fillId="0" borderId="23" xfId="0" applyNumberFormat="1" applyFont="1" applyFill="1" applyBorder="1" applyAlignment="1">
      <alignment vertical="center"/>
    </xf>
    <xf numFmtId="165" fontId="2" fillId="0" borderId="5" xfId="0" applyNumberFormat="1" applyFont="1" applyFill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165" fontId="16" fillId="4" borderId="1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165" fontId="6" fillId="3" borderId="17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0" fontId="27" fillId="0" borderId="0" xfId="15" applyFont="1" applyAlignment="1">
      <alignment horizontal="left" vertical="center"/>
    </xf>
    <xf numFmtId="0" fontId="27" fillId="0" borderId="0" xfId="15" applyFont="1" applyAlignment="1">
      <alignment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165" fontId="16" fillId="4" borderId="17" xfId="0" applyNumberFormat="1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165" fontId="16" fillId="4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28" fillId="0" borderId="0" xfId="15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9" fillId="0" borderId="0" xfId="15" applyNumberFormat="1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15" fillId="0" borderId="1" xfId="0" applyFont="1" applyBorder="1" applyAlignment="1">
      <alignment vertical="center"/>
    </xf>
  </cellXfs>
  <cellStyles count="5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2</xdr:row>
      <xdr:rowOff>48741</xdr:rowOff>
    </xdr:from>
    <xdr:to>
      <xdr:col>2</xdr:col>
      <xdr:colOff>361950</xdr:colOff>
      <xdr:row>4</xdr:row>
      <xdr:rowOff>149167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42974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53</xdr:row>
      <xdr:rowOff>95541</xdr:rowOff>
    </xdr:from>
    <xdr:to>
      <xdr:col>2</xdr:col>
      <xdr:colOff>329026</xdr:colOff>
      <xdr:row>55</xdr:row>
      <xdr:rowOff>135254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95570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0</xdr:row>
      <xdr:rowOff>49469</xdr:rowOff>
    </xdr:from>
    <xdr:to>
      <xdr:col>2</xdr:col>
      <xdr:colOff>2647950</xdr:colOff>
      <xdr:row>6</xdr:row>
      <xdr:rowOff>141478</xdr:rowOff>
    </xdr:to>
    <xdr:pic>
      <xdr:nvPicPr>
        <xdr:cNvPr id="9" name="Picture 8" descr="PG-logo-text tagline for Documents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9469"/>
          <a:ext cx="2076450" cy="1158809"/>
        </a:xfrm>
        <a:prstGeom prst="rect">
          <a:avLst/>
        </a:prstGeom>
      </xdr:spPr>
    </xdr:pic>
    <xdr:clientData/>
  </xdr:twoCellAnchor>
  <xdr:twoCellAnchor editAs="oneCell">
    <xdr:from>
      <xdr:col>2</xdr:col>
      <xdr:colOff>831850</xdr:colOff>
      <xdr:row>52</xdr:row>
      <xdr:rowOff>4534</xdr:rowOff>
    </xdr:from>
    <xdr:to>
      <xdr:col>2</xdr:col>
      <xdr:colOff>2393950</xdr:colOff>
      <xdr:row>57</xdr:row>
      <xdr:rowOff>81279</xdr:rowOff>
    </xdr:to>
    <xdr:pic>
      <xdr:nvPicPr>
        <xdr:cNvPr id="10" name="Picture 9" descr="PG-logo-text tagline for Documents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8881834"/>
          <a:ext cx="1562100" cy="87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onpos@patongroup.com?subject=Mojo%20%26%20uPrint%20SE%20Plus%20Material%20Order" TargetMode="External"/><Relationship Id="rId4" Type="http://schemas.openxmlformats.org/officeDocument/2006/relationships/hyperlink" Target="mailto:patonpos@patongroup.com?subject=Mojo%20%26%20uPrint%20SE%20Plus%20Material%20Order" TargetMode="External"/><Relationship Id="rId5" Type="http://schemas.openxmlformats.org/officeDocument/2006/relationships/hyperlink" Target="mailto:patonpos@patongroup.com?subject=Mojo%20%26%20uPrint%20SE%20Plus%20Material%20Order" TargetMode="External"/><Relationship Id="rId6" Type="http://schemas.openxmlformats.org/officeDocument/2006/relationships/hyperlink" Target="mailto:patonpos@patongroup.com?subject=Mojo%20%26%20uPrint%20SE%20Plus%20Material%20Order" TargetMode="External"/><Relationship Id="rId7" Type="http://schemas.openxmlformats.org/officeDocument/2006/relationships/hyperlink" Target="mailto:patonpos@patongroup.com?subject=Mojo%20%26%20uPrint%20SE%20Plus%20Material%20Order" TargetMode="External"/><Relationship Id="rId8" Type="http://schemas.openxmlformats.org/officeDocument/2006/relationships/hyperlink" Target="mailto:patonpos@patongroup.com?subject=Mojo%20%26%20uPrint%20SE%20Plus%20Material%20Order" TargetMode="External"/><Relationship Id="rId9" Type="http://schemas.openxmlformats.org/officeDocument/2006/relationships/drawing" Target="../drawings/drawing1.xml"/><Relationship Id="rId1" Type="http://schemas.openxmlformats.org/officeDocument/2006/relationships/hyperlink" Target="http://www.patongroup.com/" TargetMode="External"/><Relationship Id="rId2" Type="http://schemas.openxmlformats.org/officeDocument/2006/relationships/hyperlink" Target="http://www.paton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51" zoomScale="200" zoomScaleNormal="200" zoomScalePageLayoutView="200" workbookViewId="0">
      <selection activeCell="A51" sqref="A51:XFD51"/>
    </sheetView>
  </sheetViews>
  <sheetFormatPr baseColWidth="10" defaultColWidth="11" defaultRowHeight="15" x14ac:dyDescent="0"/>
  <cols>
    <col min="1" max="1" width="1.5" customWidth="1"/>
    <col min="2" max="2" width="18.6640625" style="3" customWidth="1"/>
    <col min="3" max="3" width="39.33203125" customWidth="1"/>
    <col min="4" max="4" width="0.5" customWidth="1"/>
    <col min="5" max="5" width="6.1640625" customWidth="1"/>
    <col min="6" max="6" width="10.1640625" customWidth="1"/>
    <col min="7" max="7" width="11.6640625" customWidth="1"/>
  </cols>
  <sheetData>
    <row r="1" spans="2:7">
      <c r="E1" s="12"/>
      <c r="F1" s="9"/>
      <c r="G1" s="9"/>
    </row>
    <row r="2" spans="2:7" ht="15" customHeight="1">
      <c r="E2" s="111" t="s">
        <v>17</v>
      </c>
      <c r="F2" s="112"/>
      <c r="G2" s="112"/>
    </row>
    <row r="3" spans="2:7" ht="15" customHeight="1">
      <c r="E3" s="110" t="s">
        <v>85</v>
      </c>
      <c r="F3" s="113"/>
      <c r="G3" s="113"/>
    </row>
    <row r="4" spans="2:7">
      <c r="E4" s="113"/>
      <c r="F4" s="113"/>
      <c r="G4" s="113"/>
    </row>
    <row r="5" spans="2:7" ht="12" customHeight="1">
      <c r="E5" s="101" t="s">
        <v>113</v>
      </c>
      <c r="F5" s="101"/>
      <c r="G5" s="102"/>
    </row>
    <row r="6" spans="2:7" ht="12" customHeight="1">
      <c r="E6" s="108" t="s">
        <v>84</v>
      </c>
      <c r="F6" s="108"/>
      <c r="G6" s="108"/>
    </row>
    <row r="7" spans="2:7" ht="15" customHeight="1"/>
    <row r="8" spans="2:7" ht="16" customHeight="1">
      <c r="B8" s="91" t="s">
        <v>103</v>
      </c>
      <c r="C8" s="91"/>
      <c r="D8" s="91"/>
      <c r="E8" s="91"/>
      <c r="F8" s="91"/>
      <c r="G8" s="91"/>
    </row>
    <row r="9" spans="2:7" ht="5" customHeight="1">
      <c r="B9" s="2"/>
      <c r="C9" s="1"/>
      <c r="D9" s="1"/>
      <c r="E9" s="1"/>
      <c r="F9" s="1"/>
      <c r="G9" s="1"/>
    </row>
    <row r="10" spans="2:7" ht="12" customHeight="1">
      <c r="B10" s="13" t="s">
        <v>77</v>
      </c>
      <c r="C10" s="14"/>
      <c r="D10" s="5"/>
    </row>
    <row r="11" spans="2:7" ht="12" customHeight="1">
      <c r="B11" s="13" t="s">
        <v>0</v>
      </c>
      <c r="C11" s="14"/>
      <c r="D11" s="5"/>
      <c r="E11" s="119" t="s">
        <v>114</v>
      </c>
      <c r="F11" s="120"/>
      <c r="G11" s="120"/>
    </row>
    <row r="12" spans="2:7" ht="12" customHeight="1">
      <c r="B12" s="13" t="s">
        <v>2</v>
      </c>
      <c r="C12" s="14"/>
      <c r="D12" s="5"/>
      <c r="E12" s="120"/>
      <c r="F12" s="120"/>
      <c r="G12" s="120"/>
    </row>
    <row r="13" spans="2:7" ht="13" customHeight="1">
      <c r="B13" s="13" t="s">
        <v>86</v>
      </c>
      <c r="C13" s="14"/>
      <c r="D13" s="5"/>
      <c r="E13" s="120"/>
      <c r="F13" s="120"/>
      <c r="G13" s="120"/>
    </row>
    <row r="14" spans="2:7" ht="13" customHeight="1">
      <c r="B14" s="13" t="s">
        <v>87</v>
      </c>
      <c r="C14" s="14"/>
      <c r="D14" s="5"/>
      <c r="E14" s="120"/>
      <c r="F14" s="120"/>
      <c r="G14" s="120"/>
    </row>
    <row r="15" spans="2:7" ht="12" customHeight="1">
      <c r="B15" s="13" t="s">
        <v>88</v>
      </c>
      <c r="C15" s="14"/>
      <c r="D15" s="5"/>
      <c r="E15" s="120"/>
      <c r="F15" s="120"/>
      <c r="G15" s="120"/>
    </row>
    <row r="16" spans="2:7" ht="12" customHeight="1">
      <c r="B16" s="13" t="s">
        <v>89</v>
      </c>
      <c r="C16" s="14"/>
      <c r="D16" s="5"/>
      <c r="E16" s="120"/>
      <c r="F16" s="120"/>
      <c r="G16" s="120"/>
    </row>
    <row r="17" spans="2:7" ht="12" customHeight="1">
      <c r="B17" s="13" t="s">
        <v>90</v>
      </c>
      <c r="C17" s="14"/>
      <c r="D17" s="5"/>
      <c r="E17" s="120"/>
      <c r="F17" s="120"/>
      <c r="G17" s="120"/>
    </row>
    <row r="18" spans="2:7" ht="12" customHeight="1">
      <c r="B18" s="13" t="s">
        <v>3</v>
      </c>
      <c r="C18" s="14"/>
      <c r="D18" s="5"/>
      <c r="E18" s="120"/>
      <c r="F18" s="120"/>
      <c r="G18" s="120"/>
    </row>
    <row r="19" spans="2:7" ht="13" customHeight="1">
      <c r="B19" s="13" t="s">
        <v>91</v>
      </c>
      <c r="C19" s="14"/>
      <c r="D19" s="5"/>
      <c r="E19" s="120"/>
      <c r="F19" s="120"/>
      <c r="G19" s="120"/>
    </row>
    <row r="20" spans="2:7" ht="12" customHeight="1">
      <c r="B20" s="13" t="s">
        <v>1</v>
      </c>
      <c r="C20" s="14"/>
      <c r="D20" s="5"/>
      <c r="E20" s="120"/>
      <c r="F20" s="120"/>
      <c r="G20" s="120"/>
    </row>
    <row r="21" spans="2:7" ht="5" customHeight="1">
      <c r="B21" s="17"/>
      <c r="C21" s="17"/>
      <c r="D21" s="5"/>
    </row>
    <row r="22" spans="2:7" ht="22" customHeight="1">
      <c r="B22" s="37" t="s">
        <v>92</v>
      </c>
      <c r="C22" s="26"/>
      <c r="D22" s="7"/>
    </row>
    <row r="23" spans="2:7" ht="12" customHeight="1">
      <c r="B23" s="37" t="s">
        <v>5</v>
      </c>
      <c r="C23" s="26"/>
      <c r="D23" s="7"/>
      <c r="E23" s="21"/>
      <c r="F23" s="114" t="s">
        <v>18</v>
      </c>
      <c r="G23" s="115"/>
    </row>
    <row r="24" spans="2:7" ht="13" customHeight="1">
      <c r="B24" s="25" t="s">
        <v>4</v>
      </c>
      <c r="C24" s="26"/>
      <c r="D24" s="7"/>
      <c r="E24" s="22"/>
      <c r="F24" s="115"/>
      <c r="G24" s="115"/>
    </row>
    <row r="25" spans="2:7" ht="15" customHeight="1">
      <c r="B25" s="123" t="s">
        <v>6</v>
      </c>
      <c r="C25" s="123"/>
      <c r="D25" s="8"/>
      <c r="E25" s="23"/>
      <c r="F25" s="115"/>
      <c r="G25" s="115"/>
    </row>
    <row r="26" spans="2:7" ht="6" customHeight="1" thickBot="1">
      <c r="B26" s="4"/>
      <c r="C26" s="4"/>
      <c r="D26" s="4"/>
    </row>
    <row r="27" spans="2:7" ht="22" customHeight="1" thickTop="1" thickBot="1">
      <c r="B27" s="27" t="s">
        <v>98</v>
      </c>
      <c r="C27" s="53" t="s">
        <v>99</v>
      </c>
      <c r="D27" s="4"/>
      <c r="F27" s="24" t="s">
        <v>83</v>
      </c>
      <c r="G27" s="11">
        <f>SUM(G92,G50)</f>
        <v>0</v>
      </c>
    </row>
    <row r="28" spans="2:7" ht="11" customHeight="1" thickTop="1">
      <c r="B28" s="27" t="s">
        <v>7</v>
      </c>
      <c r="C28" s="52"/>
      <c r="D28" s="5"/>
      <c r="F28" s="117" t="s">
        <v>78</v>
      </c>
      <c r="G28" s="117"/>
    </row>
    <row r="29" spans="2:7" ht="20" customHeight="1">
      <c r="B29" s="28" t="s">
        <v>76</v>
      </c>
      <c r="C29" s="29"/>
      <c r="D29" s="5"/>
      <c r="F29" s="118"/>
      <c r="G29" s="118"/>
    </row>
    <row r="30" spans="2:7" ht="5" customHeight="1" thickBot="1">
      <c r="B30" s="4"/>
      <c r="C30" s="4"/>
    </row>
    <row r="31" spans="2:7" s="10" customFormat="1" ht="27" customHeight="1">
      <c r="B31" s="18" t="s">
        <v>8</v>
      </c>
      <c r="C31" s="19" t="s">
        <v>9</v>
      </c>
      <c r="D31" s="121" t="s">
        <v>10</v>
      </c>
      <c r="E31" s="122"/>
      <c r="F31" s="19" t="s">
        <v>11</v>
      </c>
      <c r="G31" s="20" t="s">
        <v>12</v>
      </c>
    </row>
    <row r="32" spans="2:7" ht="13" customHeight="1">
      <c r="B32" s="92" t="s">
        <v>100</v>
      </c>
      <c r="C32" s="93"/>
      <c r="D32" s="93"/>
      <c r="E32" s="93"/>
      <c r="F32" s="81"/>
      <c r="G32" s="94"/>
    </row>
    <row r="33" spans="2:7" ht="12" customHeight="1">
      <c r="B33" s="30" t="s">
        <v>22</v>
      </c>
      <c r="C33" s="27" t="s">
        <v>96</v>
      </c>
      <c r="D33" s="31"/>
      <c r="E33" s="66">
        <v>199.5</v>
      </c>
      <c r="F33" s="38"/>
      <c r="G33" s="32">
        <f t="shared" ref="G33:G41" si="0">E33*F33</f>
        <v>0</v>
      </c>
    </row>
    <row r="34" spans="2:7" ht="13" customHeight="1">
      <c r="B34" s="30" t="s">
        <v>23</v>
      </c>
      <c r="C34" s="27" t="s">
        <v>97</v>
      </c>
      <c r="D34" s="31"/>
      <c r="E34" s="66">
        <v>199.5</v>
      </c>
      <c r="F34" s="38"/>
      <c r="G34" s="32">
        <f t="shared" si="0"/>
        <v>0</v>
      </c>
    </row>
    <row r="35" spans="2:7" ht="15" customHeight="1">
      <c r="B35" s="30" t="s">
        <v>24</v>
      </c>
      <c r="C35" s="28" t="s">
        <v>27</v>
      </c>
      <c r="D35" s="34"/>
      <c r="E35" s="66">
        <v>199.5</v>
      </c>
      <c r="F35" s="38"/>
      <c r="G35" s="35">
        <f t="shared" si="0"/>
        <v>0</v>
      </c>
    </row>
    <row r="36" spans="2:7" ht="13" customHeight="1">
      <c r="B36" s="30" t="s">
        <v>25</v>
      </c>
      <c r="C36" s="28" t="s">
        <v>26</v>
      </c>
      <c r="D36" s="34"/>
      <c r="E36" s="66">
        <v>199.5</v>
      </c>
      <c r="F36" s="38"/>
      <c r="G36" s="35">
        <f t="shared" si="0"/>
        <v>0</v>
      </c>
    </row>
    <row r="37" spans="2:7" ht="13" customHeight="1">
      <c r="B37" s="30" t="s">
        <v>28</v>
      </c>
      <c r="C37" s="27" t="s">
        <v>29</v>
      </c>
      <c r="D37" s="31"/>
      <c r="E37" s="66">
        <v>199.5</v>
      </c>
      <c r="F37" s="38"/>
      <c r="G37" s="32">
        <f t="shared" si="0"/>
        <v>0</v>
      </c>
    </row>
    <row r="38" spans="2:7" ht="12" customHeight="1">
      <c r="B38" s="30" t="s">
        <v>30</v>
      </c>
      <c r="C38" s="27" t="s">
        <v>32</v>
      </c>
      <c r="D38" s="31"/>
      <c r="E38" s="66">
        <v>199.5</v>
      </c>
      <c r="F38" s="38"/>
      <c r="G38" s="32">
        <f t="shared" si="0"/>
        <v>0</v>
      </c>
    </row>
    <row r="39" spans="2:7" ht="14" customHeight="1">
      <c r="B39" s="30" t="s">
        <v>31</v>
      </c>
      <c r="C39" s="28" t="s">
        <v>33</v>
      </c>
      <c r="D39" s="34"/>
      <c r="E39" s="66">
        <v>199.5</v>
      </c>
      <c r="F39" s="38"/>
      <c r="G39" s="32">
        <f t="shared" si="0"/>
        <v>0</v>
      </c>
    </row>
    <row r="40" spans="2:7" ht="14" customHeight="1">
      <c r="B40" s="30" t="s">
        <v>34</v>
      </c>
      <c r="C40" s="28" t="s">
        <v>35</v>
      </c>
      <c r="D40" s="34"/>
      <c r="E40" s="66">
        <v>199.5</v>
      </c>
      <c r="F40" s="38"/>
      <c r="G40" s="35">
        <f t="shared" si="0"/>
        <v>0</v>
      </c>
    </row>
    <row r="41" spans="2:7" ht="12" customHeight="1">
      <c r="B41" s="30" t="s">
        <v>36</v>
      </c>
      <c r="C41" s="27" t="s">
        <v>37</v>
      </c>
      <c r="D41" s="31"/>
      <c r="E41" s="66">
        <v>199.5</v>
      </c>
      <c r="F41" s="38"/>
      <c r="G41" s="32">
        <f t="shared" si="0"/>
        <v>0</v>
      </c>
    </row>
    <row r="42" spans="2:7" ht="13" customHeight="1">
      <c r="B42" s="95" t="s">
        <v>38</v>
      </c>
      <c r="C42" s="96"/>
      <c r="D42" s="96"/>
      <c r="E42" s="96"/>
      <c r="F42" s="97"/>
      <c r="G42" s="98"/>
    </row>
    <row r="43" spans="2:7" ht="12" customHeight="1">
      <c r="B43" s="30" t="s">
        <v>39</v>
      </c>
      <c r="C43" s="27" t="s">
        <v>40</v>
      </c>
      <c r="D43" s="31"/>
      <c r="E43" s="66">
        <v>399</v>
      </c>
      <c r="F43" s="38"/>
      <c r="G43" s="32">
        <f>E43*F43</f>
        <v>0</v>
      </c>
    </row>
    <row r="44" spans="2:7" ht="13" customHeight="1">
      <c r="B44" s="103" t="s">
        <v>41</v>
      </c>
      <c r="C44" s="104"/>
      <c r="D44" s="104"/>
      <c r="E44" s="104"/>
      <c r="F44" s="104"/>
      <c r="G44" s="105"/>
    </row>
    <row r="45" spans="2:7" ht="13" customHeight="1">
      <c r="B45" s="44" t="s">
        <v>42</v>
      </c>
      <c r="C45" s="67" t="s">
        <v>105</v>
      </c>
      <c r="D45" s="68"/>
      <c r="E45" s="71">
        <v>70</v>
      </c>
      <c r="F45" s="39"/>
      <c r="G45" s="35">
        <f t="shared" ref="G45" si="1">E45*F45</f>
        <v>0</v>
      </c>
    </row>
    <row r="46" spans="2:7" ht="13" customHeight="1">
      <c r="B46" s="103" t="s">
        <v>104</v>
      </c>
      <c r="C46" s="104"/>
      <c r="D46" s="104"/>
      <c r="E46" s="104"/>
      <c r="F46" s="104"/>
      <c r="G46" s="105"/>
    </row>
    <row r="47" spans="2:7" ht="34" customHeight="1">
      <c r="B47" s="30" t="s">
        <v>80</v>
      </c>
      <c r="C47" s="28" t="s">
        <v>93</v>
      </c>
      <c r="D47" s="31"/>
      <c r="E47" s="66">
        <v>125</v>
      </c>
      <c r="F47" s="39"/>
      <c r="G47" s="35">
        <f t="shared" ref="G47:G49" si="2">E47*F47</f>
        <v>0</v>
      </c>
    </row>
    <row r="48" spans="2:7" ht="13" customHeight="1">
      <c r="B48" s="30" t="s">
        <v>44</v>
      </c>
      <c r="C48" s="27" t="s">
        <v>45</v>
      </c>
      <c r="D48" s="31"/>
      <c r="E48" s="66">
        <v>11</v>
      </c>
      <c r="F48" s="39"/>
      <c r="G48" s="35">
        <f t="shared" si="2"/>
        <v>0</v>
      </c>
    </row>
    <row r="49" spans="2:7" ht="12" customHeight="1" thickBot="1">
      <c r="B49" s="30" t="s">
        <v>46</v>
      </c>
      <c r="C49" s="27" t="s">
        <v>47</v>
      </c>
      <c r="D49" s="31"/>
      <c r="E49" s="66">
        <v>44</v>
      </c>
      <c r="F49" s="39"/>
      <c r="G49" s="35">
        <f t="shared" si="2"/>
        <v>0</v>
      </c>
    </row>
    <row r="50" spans="2:7" ht="17" thickTop="1" thickBot="1">
      <c r="F50" s="42" t="s">
        <v>13</v>
      </c>
      <c r="G50" s="36">
        <f>SUM(G32:G49)</f>
        <v>0</v>
      </c>
    </row>
    <row r="51" spans="2:7">
      <c r="F51" s="69"/>
      <c r="G51" s="70"/>
    </row>
    <row r="52" spans="2:7" ht="9" customHeight="1">
      <c r="F52" s="69"/>
      <c r="G52" s="70"/>
    </row>
    <row r="53" spans="2:7" ht="15" customHeight="1">
      <c r="E53" s="116" t="s">
        <v>17</v>
      </c>
      <c r="F53" s="116"/>
      <c r="G53" s="116"/>
    </row>
    <row r="54" spans="2:7" ht="15" customHeight="1">
      <c r="E54" s="109" t="s">
        <v>85</v>
      </c>
      <c r="F54" s="109"/>
      <c r="G54" s="109"/>
    </row>
    <row r="55" spans="2:7">
      <c r="E55" s="110"/>
      <c r="F55" s="110"/>
      <c r="G55" s="110"/>
    </row>
    <row r="56" spans="2:7" ht="12" customHeight="1">
      <c r="E56" s="101" t="s">
        <v>113</v>
      </c>
      <c r="F56" s="101"/>
      <c r="G56" s="102"/>
    </row>
    <row r="57" spans="2:7" ht="5" customHeight="1">
      <c r="E57" s="99" t="s">
        <v>84</v>
      </c>
      <c r="F57" s="99"/>
      <c r="G57" s="99"/>
    </row>
    <row r="58" spans="2:7" ht="7" customHeight="1">
      <c r="E58" s="100"/>
      <c r="F58" s="100"/>
      <c r="G58" s="100"/>
    </row>
    <row r="59" spans="2:7" ht="18" customHeight="1">
      <c r="B59" s="91" t="s">
        <v>102</v>
      </c>
      <c r="C59" s="91"/>
      <c r="D59" s="91"/>
      <c r="E59" s="91"/>
      <c r="F59" s="91"/>
      <c r="G59" s="91"/>
    </row>
    <row r="60" spans="2:7" ht="13" customHeight="1">
      <c r="B60" s="61" t="s">
        <v>8</v>
      </c>
      <c r="C60" s="62" t="s">
        <v>9</v>
      </c>
      <c r="D60" s="63"/>
      <c r="E60" s="64" t="s">
        <v>14</v>
      </c>
      <c r="F60" s="62" t="s">
        <v>11</v>
      </c>
      <c r="G60" s="65" t="s">
        <v>12</v>
      </c>
    </row>
    <row r="61" spans="2:7" ht="12" customHeight="1">
      <c r="B61" s="103" t="s">
        <v>109</v>
      </c>
      <c r="C61" s="104"/>
      <c r="D61" s="104"/>
      <c r="E61" s="104"/>
      <c r="F61" s="104"/>
      <c r="G61" s="106"/>
    </row>
    <row r="62" spans="2:7" ht="12" customHeight="1">
      <c r="B62" s="30" t="s">
        <v>48</v>
      </c>
      <c r="C62" s="27" t="s">
        <v>53</v>
      </c>
      <c r="D62" s="31"/>
      <c r="E62" s="72">
        <v>103</v>
      </c>
      <c r="F62" s="39"/>
      <c r="G62" s="35">
        <f t="shared" ref="G62:G68" si="3">E62*F62</f>
        <v>0</v>
      </c>
    </row>
    <row r="63" spans="2:7" ht="11" customHeight="1">
      <c r="B63" s="103" t="s">
        <v>110</v>
      </c>
      <c r="C63" s="104"/>
      <c r="D63" s="104"/>
      <c r="E63" s="107"/>
      <c r="F63" s="104"/>
      <c r="G63" s="105"/>
    </row>
    <row r="64" spans="2:7" ht="11" customHeight="1">
      <c r="B64" s="30" t="s">
        <v>48</v>
      </c>
      <c r="C64" s="27" t="s">
        <v>53</v>
      </c>
      <c r="D64" s="31"/>
      <c r="E64" s="72">
        <v>103</v>
      </c>
      <c r="F64" s="39"/>
      <c r="G64" s="35">
        <f t="shared" ref="G64" si="4">E64*F64</f>
        <v>0</v>
      </c>
    </row>
    <row r="65" spans="1:7" ht="14" customHeight="1">
      <c r="B65" s="30" t="s">
        <v>49</v>
      </c>
      <c r="C65" s="27" t="s">
        <v>50</v>
      </c>
      <c r="D65" s="31"/>
      <c r="E65" s="72">
        <v>103</v>
      </c>
      <c r="F65" s="39"/>
      <c r="G65" s="35">
        <f t="shared" si="3"/>
        <v>0</v>
      </c>
    </row>
    <row r="66" spans="1:7" ht="12" customHeight="1">
      <c r="B66" s="30" t="s">
        <v>51</v>
      </c>
      <c r="C66" s="27" t="s">
        <v>52</v>
      </c>
      <c r="D66" s="31"/>
      <c r="E66" s="72">
        <v>103</v>
      </c>
      <c r="F66" s="39"/>
      <c r="G66" s="35">
        <f t="shared" si="3"/>
        <v>0</v>
      </c>
    </row>
    <row r="67" spans="1:7" ht="15" customHeight="1">
      <c r="B67" s="30" t="s">
        <v>54</v>
      </c>
      <c r="C67" s="27" t="s">
        <v>55</v>
      </c>
      <c r="D67" s="31"/>
      <c r="E67" s="72">
        <v>103</v>
      </c>
      <c r="F67" s="39"/>
      <c r="G67" s="35">
        <f t="shared" si="3"/>
        <v>0</v>
      </c>
    </row>
    <row r="68" spans="1:7" ht="14" customHeight="1">
      <c r="B68" s="30" t="s">
        <v>56</v>
      </c>
      <c r="C68" s="27" t="s">
        <v>57</v>
      </c>
      <c r="D68" s="31"/>
      <c r="E68" s="72">
        <v>103</v>
      </c>
      <c r="F68" s="39"/>
      <c r="G68" s="35">
        <f t="shared" si="3"/>
        <v>0</v>
      </c>
    </row>
    <row r="69" spans="1:7" ht="14" customHeight="1">
      <c r="A69">
        <v>345</v>
      </c>
      <c r="B69" s="30" t="s">
        <v>58</v>
      </c>
      <c r="C69" s="27" t="s">
        <v>59</v>
      </c>
      <c r="D69" s="31"/>
      <c r="E69" s="72">
        <v>103</v>
      </c>
      <c r="F69" s="39"/>
      <c r="G69" s="35">
        <f t="shared" ref="G69:G81" si="5">E69*F69</f>
        <v>0</v>
      </c>
    </row>
    <row r="70" spans="1:7" ht="13" customHeight="1">
      <c r="B70" s="30" t="s">
        <v>60</v>
      </c>
      <c r="C70" s="27" t="s">
        <v>61</v>
      </c>
      <c r="D70" s="31"/>
      <c r="E70" s="72">
        <v>103</v>
      </c>
      <c r="F70" s="39"/>
      <c r="G70" s="35">
        <f t="shared" si="5"/>
        <v>0</v>
      </c>
    </row>
    <row r="71" spans="1:7" ht="14" customHeight="1">
      <c r="B71" s="30" t="s">
        <v>62</v>
      </c>
      <c r="C71" s="27" t="s">
        <v>63</v>
      </c>
      <c r="D71" s="31"/>
      <c r="E71" s="72">
        <v>103</v>
      </c>
      <c r="F71" s="39"/>
      <c r="G71" s="35">
        <f t="shared" si="5"/>
        <v>0</v>
      </c>
    </row>
    <row r="72" spans="1:7" ht="13" customHeight="1">
      <c r="B72" s="30" t="s">
        <v>64</v>
      </c>
      <c r="C72" s="27" t="s">
        <v>65</v>
      </c>
      <c r="D72" s="31"/>
      <c r="E72" s="72">
        <v>103</v>
      </c>
      <c r="F72" s="39"/>
      <c r="G72" s="35">
        <f t="shared" si="5"/>
        <v>0</v>
      </c>
    </row>
    <row r="73" spans="1:7" ht="11" customHeight="1">
      <c r="B73" s="103" t="s">
        <v>38</v>
      </c>
      <c r="C73" s="104"/>
      <c r="D73" s="104"/>
      <c r="E73" s="107"/>
      <c r="F73" s="104"/>
      <c r="G73" s="105"/>
    </row>
    <row r="74" spans="1:7" ht="11" customHeight="1">
      <c r="B74" s="30" t="s">
        <v>66</v>
      </c>
      <c r="C74" s="27" t="s">
        <v>67</v>
      </c>
      <c r="D74" s="31"/>
      <c r="E74" s="72">
        <v>200</v>
      </c>
      <c r="F74" s="39"/>
      <c r="G74" s="35">
        <f t="shared" si="5"/>
        <v>0</v>
      </c>
    </row>
    <row r="75" spans="1:7" ht="12" customHeight="1">
      <c r="B75" s="103" t="s">
        <v>41</v>
      </c>
      <c r="C75" s="104"/>
      <c r="D75" s="104"/>
      <c r="E75" s="107"/>
      <c r="F75" s="104"/>
      <c r="G75" s="105"/>
    </row>
    <row r="76" spans="1:7" ht="12" customHeight="1">
      <c r="B76" s="30" t="s">
        <v>68</v>
      </c>
      <c r="C76" s="27" t="s">
        <v>69</v>
      </c>
      <c r="D76" s="31"/>
      <c r="E76" s="72">
        <v>125</v>
      </c>
      <c r="F76" s="39"/>
      <c r="G76" s="35">
        <f t="shared" si="5"/>
        <v>0</v>
      </c>
    </row>
    <row r="77" spans="1:7" ht="11" customHeight="1">
      <c r="B77" s="30" t="s">
        <v>70</v>
      </c>
      <c r="C77" s="27" t="s">
        <v>71</v>
      </c>
      <c r="D77" s="31"/>
      <c r="E77" s="72">
        <v>125</v>
      </c>
      <c r="F77" s="39"/>
      <c r="G77" s="35">
        <f t="shared" si="5"/>
        <v>0</v>
      </c>
    </row>
    <row r="78" spans="1:7" ht="12" customHeight="1">
      <c r="B78" s="103" t="s">
        <v>72</v>
      </c>
      <c r="C78" s="104"/>
      <c r="D78" s="104"/>
      <c r="E78" s="107"/>
      <c r="F78" s="104"/>
      <c r="G78" s="105"/>
    </row>
    <row r="79" spans="1:7" ht="47" customHeight="1">
      <c r="B79" s="30" t="s">
        <v>73</v>
      </c>
      <c r="C79" s="16" t="s">
        <v>81</v>
      </c>
      <c r="D79" s="15"/>
      <c r="E79" s="72">
        <v>1800</v>
      </c>
      <c r="F79" s="39"/>
      <c r="G79" s="35">
        <f t="shared" si="5"/>
        <v>0</v>
      </c>
    </row>
    <row r="80" spans="1:7" ht="47" customHeight="1">
      <c r="B80" s="30" t="s">
        <v>74</v>
      </c>
      <c r="C80" s="16" t="s">
        <v>112</v>
      </c>
      <c r="D80" s="15"/>
      <c r="E80" s="72">
        <v>1800</v>
      </c>
      <c r="F80" s="41"/>
      <c r="G80" s="35">
        <f t="shared" si="5"/>
        <v>0</v>
      </c>
    </row>
    <row r="81" spans="2:7" ht="91" customHeight="1">
      <c r="B81" s="44" t="s">
        <v>75</v>
      </c>
      <c r="C81" s="45" t="s">
        <v>111</v>
      </c>
      <c r="D81" s="46"/>
      <c r="E81" s="72">
        <v>1800</v>
      </c>
      <c r="F81" s="43"/>
      <c r="G81" s="35">
        <f t="shared" si="5"/>
        <v>0</v>
      </c>
    </row>
    <row r="82" spans="2:7" ht="14" customHeight="1">
      <c r="B82" s="103" t="s">
        <v>108</v>
      </c>
      <c r="C82" s="104"/>
      <c r="D82" s="104"/>
      <c r="E82" s="107"/>
      <c r="F82" s="104"/>
      <c r="G82" s="105"/>
    </row>
    <row r="83" spans="2:7" ht="35" customHeight="1">
      <c r="B83" s="30" t="s">
        <v>80</v>
      </c>
      <c r="C83" s="28" t="s">
        <v>94</v>
      </c>
      <c r="D83" s="50"/>
      <c r="E83" s="73">
        <v>125</v>
      </c>
      <c r="F83" s="29"/>
      <c r="G83" s="35">
        <f>E83*F83</f>
        <v>0</v>
      </c>
    </row>
    <row r="84" spans="2:7" ht="13" customHeight="1">
      <c r="B84" s="30" t="s">
        <v>46</v>
      </c>
      <c r="C84" s="27" t="s">
        <v>95</v>
      </c>
      <c r="D84" s="50"/>
      <c r="E84" s="73">
        <v>44</v>
      </c>
      <c r="F84" s="51"/>
      <c r="G84" s="35">
        <f t="shared" ref="G84" si="6">E84*F84</f>
        <v>0</v>
      </c>
    </row>
    <row r="85" spans="2:7" ht="14" customHeight="1">
      <c r="B85" s="80" t="s">
        <v>21</v>
      </c>
      <c r="C85" s="81"/>
      <c r="D85" s="81"/>
      <c r="E85" s="82"/>
      <c r="F85" s="81"/>
      <c r="G85" s="83"/>
    </row>
    <row r="86" spans="2:7" ht="14" customHeight="1">
      <c r="B86" s="30" t="s">
        <v>43</v>
      </c>
      <c r="C86" s="27" t="s">
        <v>106</v>
      </c>
      <c r="D86" s="31"/>
      <c r="E86" s="72">
        <v>149</v>
      </c>
      <c r="F86" s="38"/>
      <c r="G86" s="32">
        <f t="shared" ref="G86:G88" si="7">E86*F86</f>
        <v>0</v>
      </c>
    </row>
    <row r="87" spans="2:7" ht="13" customHeight="1">
      <c r="B87" s="30" t="s">
        <v>19</v>
      </c>
      <c r="C87" s="27" t="s">
        <v>79</v>
      </c>
      <c r="D87" s="31"/>
      <c r="E87" s="72">
        <v>110</v>
      </c>
      <c r="F87" s="38"/>
      <c r="G87" s="32">
        <f t="shared" si="7"/>
        <v>0</v>
      </c>
    </row>
    <row r="88" spans="2:7" ht="11" customHeight="1">
      <c r="B88" s="30" t="s">
        <v>20</v>
      </c>
      <c r="C88" s="27" t="s">
        <v>107</v>
      </c>
      <c r="D88" s="33"/>
      <c r="E88" s="72">
        <v>149</v>
      </c>
      <c r="F88" s="38"/>
      <c r="G88" s="32">
        <f t="shared" si="7"/>
        <v>0</v>
      </c>
    </row>
    <row r="89" spans="2:7" ht="13" customHeight="1">
      <c r="B89" s="84" t="s">
        <v>101</v>
      </c>
      <c r="C89" s="85"/>
      <c r="D89" s="86"/>
      <c r="E89" s="87"/>
      <c r="F89" s="85"/>
      <c r="G89" s="88"/>
    </row>
    <row r="90" spans="2:7" ht="12" customHeight="1">
      <c r="B90" s="54"/>
      <c r="C90" s="59"/>
      <c r="D90" s="55"/>
      <c r="E90" s="74">
        <v>0</v>
      </c>
      <c r="F90" s="39"/>
      <c r="G90" s="76">
        <f>E90*F90</f>
        <v>0</v>
      </c>
    </row>
    <row r="91" spans="2:7" ht="14" customHeight="1" thickBot="1">
      <c r="B91" s="56"/>
      <c r="C91" s="57"/>
      <c r="D91" s="58"/>
      <c r="E91" s="75">
        <v>0</v>
      </c>
      <c r="F91" s="40"/>
      <c r="G91" s="77">
        <f>E91*F91</f>
        <v>0</v>
      </c>
    </row>
    <row r="92" spans="2:7" ht="17" customHeight="1" thickTop="1" thickBot="1">
      <c r="B92" s="47"/>
      <c r="C92" s="47"/>
      <c r="D92" s="47"/>
      <c r="E92" s="48"/>
      <c r="F92" s="49" t="s">
        <v>15</v>
      </c>
      <c r="G92" s="78">
        <f>SUM(G62:G91)</f>
        <v>0</v>
      </c>
    </row>
    <row r="93" spans="2:7" ht="17" customHeight="1" thickTop="1" thickBot="1">
      <c r="B93" s="60"/>
      <c r="C93" s="60"/>
      <c r="D93" s="60"/>
      <c r="E93" s="89" t="s">
        <v>82</v>
      </c>
      <c r="F93" s="90"/>
      <c r="G93" s="79">
        <f>G92+G50</f>
        <v>0</v>
      </c>
    </row>
    <row r="94" spans="2:7" ht="17" customHeight="1" thickTop="1">
      <c r="B94" s="60"/>
      <c r="C94" s="60"/>
      <c r="D94" s="60"/>
      <c r="E94" s="6" t="s">
        <v>16</v>
      </c>
    </row>
  </sheetData>
  <sheetProtection password="DF68" sheet="1" objects="1" scenarios="1"/>
  <mergeCells count="28">
    <mergeCell ref="E6:G6"/>
    <mergeCell ref="E54:G55"/>
    <mergeCell ref="E2:G2"/>
    <mergeCell ref="E3:G4"/>
    <mergeCell ref="F23:G25"/>
    <mergeCell ref="E53:G53"/>
    <mergeCell ref="F28:G29"/>
    <mergeCell ref="E11:G20"/>
    <mergeCell ref="B44:G44"/>
    <mergeCell ref="D31:E31"/>
    <mergeCell ref="E5:G5"/>
    <mergeCell ref="B8:G8"/>
    <mergeCell ref="B25:C25"/>
    <mergeCell ref="B85:G85"/>
    <mergeCell ref="B89:G89"/>
    <mergeCell ref="E93:F93"/>
    <mergeCell ref="B59:G59"/>
    <mergeCell ref="B32:G32"/>
    <mergeCell ref="B42:G42"/>
    <mergeCell ref="E57:G58"/>
    <mergeCell ref="E56:G56"/>
    <mergeCell ref="B46:G46"/>
    <mergeCell ref="B61:G61"/>
    <mergeCell ref="B73:G73"/>
    <mergeCell ref="B75:G75"/>
    <mergeCell ref="B78:G78"/>
    <mergeCell ref="B63:G63"/>
    <mergeCell ref="B82:G82"/>
  </mergeCells>
  <phoneticPr fontId="3" type="noConversion"/>
  <hyperlinks>
    <hyperlink ref="E2" r:id="rId1"/>
    <hyperlink ref="E53" r:id="rId2"/>
    <hyperlink ref="E5" r:id="rId3" display="Email order form to: patonpos@patongroup.com"/>
    <hyperlink ref="F5" r:id="rId4" display="mailto:patonpos@patongroup.com?subject=Mojo %26 uPrint SE Plus Material Order"/>
    <hyperlink ref="G5" r:id="rId5" display="mailto:patonpos@patongroup.com?subject=Mojo %26 uPrint SE Plus Material Order"/>
    <hyperlink ref="E56" r:id="rId6" display="Email order form to: patonpos@patongroup.com"/>
    <hyperlink ref="F56" r:id="rId7" display="mailto:patonpos@patongroup.com?subject=Mojo %26 uPrint SE Plus Material Order"/>
    <hyperlink ref="G56" r:id="rId8" display="mailto:patonpos@patongroup.com?subject=Mojo %26 uPrint SE Plus Material Order"/>
  </hyperlinks>
  <pageMargins left="0.25" right="0.25" top="0.5" bottom="0.5" header="0.5" footer="0.5"/>
  <pageSetup orientation="portrait" horizontalDpi="4294967292" verticalDpi="4294967292"/>
  <drawing r:id="rId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2018-10-26T18:08:07Z</cp:lastPrinted>
  <dcterms:created xsi:type="dcterms:W3CDTF">2015-08-24T23:34:21Z</dcterms:created>
  <dcterms:modified xsi:type="dcterms:W3CDTF">2018-10-26T18:08:34Z</dcterms:modified>
</cp:coreProperties>
</file>