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120" yWindow="1120" windowWidth="24480" windowHeight="14400" tabRatio="500"/>
  </bookViews>
  <sheets>
    <sheet name="Sheet1" sheetId="1" r:id="rId1"/>
  </sheets>
  <definedNames>
    <definedName name="_xlnm.Print_Area" localSheetId="0">Sheet1!$A$1:$F$112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7" i="1" l="1"/>
  <c r="F66" i="1"/>
  <c r="F68" i="1"/>
  <c r="F78" i="1"/>
  <c r="F64" i="1"/>
  <c r="F65" i="1"/>
  <c r="F67" i="1"/>
  <c r="F69" i="1"/>
  <c r="F70" i="1"/>
  <c r="F72" i="1"/>
  <c r="F73" i="1"/>
  <c r="F74" i="1"/>
  <c r="F75" i="1"/>
  <c r="F76" i="1"/>
  <c r="F77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3" i="1"/>
  <c r="F94" i="1"/>
  <c r="F95" i="1"/>
  <c r="F96" i="1"/>
  <c r="F97" i="1"/>
  <c r="F98" i="1"/>
  <c r="F99" i="1"/>
  <c r="F101" i="1"/>
  <c r="F102" i="1"/>
  <c r="F104" i="1"/>
  <c r="F105" i="1"/>
  <c r="F106" i="1"/>
  <c r="F107" i="1"/>
  <c r="F109" i="1"/>
  <c r="F110" i="1"/>
  <c r="F111" i="1"/>
  <c r="F46" i="1"/>
  <c r="F32" i="1"/>
  <c r="F33" i="1"/>
  <c r="F34" i="1"/>
  <c r="F35" i="1"/>
  <c r="F36" i="1"/>
  <c r="F38" i="1"/>
  <c r="F39" i="1"/>
  <c r="F40" i="1"/>
  <c r="F41" i="1"/>
  <c r="F42" i="1"/>
  <c r="F43" i="1"/>
  <c r="F44" i="1"/>
  <c r="F45" i="1"/>
  <c r="F47" i="1"/>
  <c r="F49" i="1"/>
  <c r="F50" i="1"/>
  <c r="F51" i="1"/>
  <c r="F52" i="1"/>
  <c r="F53" i="1"/>
  <c r="F26" i="1"/>
  <c r="F112" i="1"/>
</calcChain>
</file>

<file path=xl/sharedStrings.xml><?xml version="1.0" encoding="utf-8"?>
<sst xmlns="http://schemas.openxmlformats.org/spreadsheetml/2006/main" count="174" uniqueCount="164">
  <si>
    <t>PO #</t>
  </si>
  <si>
    <t>Serial #</t>
  </si>
  <si>
    <t>Order Date</t>
  </si>
  <si>
    <t>Title/Position</t>
  </si>
  <si>
    <t>E-Mail</t>
  </si>
  <si>
    <t>CC Billing Address</t>
  </si>
  <si>
    <t xml:space="preserve">We will call you for card information - please do not email card info. </t>
  </si>
  <si>
    <t>Shipping Account</t>
  </si>
  <si>
    <t>Part Number</t>
  </si>
  <si>
    <t>Description</t>
  </si>
  <si>
    <t>QTY ordered</t>
  </si>
  <si>
    <t>Sub Total</t>
  </si>
  <si>
    <t>Pg 1 sub-total</t>
  </si>
  <si>
    <t>Paton Group</t>
  </si>
  <si>
    <t>Email order form to:</t>
  </si>
  <si>
    <t>Additional Instructions
Resin/Material Credit</t>
  </si>
  <si>
    <t>Printer Model &amp; Serial #</t>
  </si>
  <si>
    <t>*Grand Total doesn't include any applicable taxes or shipping</t>
  </si>
  <si>
    <r>
      <t>Grand Tota</t>
    </r>
    <r>
      <rPr>
        <sz val="10"/>
        <rFont val="Calibri"/>
        <scheme val="minor"/>
      </rPr>
      <t>l</t>
    </r>
    <r>
      <rPr>
        <sz val="10"/>
        <color rgb="FFFF0000"/>
        <rFont val="Calibri"/>
        <scheme val="minor"/>
      </rPr>
      <t>*</t>
    </r>
  </si>
  <si>
    <r>
      <t>Grand Total</t>
    </r>
    <r>
      <rPr>
        <sz val="10"/>
        <color rgb="FFFF0000"/>
        <rFont val="Calibri"/>
        <scheme val="minor"/>
      </rPr>
      <t>*</t>
    </r>
  </si>
  <si>
    <t>Or fax to: 626.791.1476</t>
  </si>
  <si>
    <t>787 W. Woodbury Rd., #10
Altadena, CA 91001
800.826.0570</t>
  </si>
  <si>
    <t>OBJ-03258</t>
  </si>
  <si>
    <t>OBJ-03204</t>
  </si>
  <si>
    <t>OBJ-03243</t>
  </si>
  <si>
    <t>OBJ-03286</t>
  </si>
  <si>
    <t>OBJ-03271</t>
  </si>
  <si>
    <t>OBJ-03308</t>
  </si>
  <si>
    <t>OBJ-03310</t>
  </si>
  <si>
    <t>OBJ-03224</t>
  </si>
  <si>
    <t>OBJ-03231</t>
  </si>
  <si>
    <t>OBJ-03239</t>
  </si>
  <si>
    <t>OBJ-03210</t>
  </si>
  <si>
    <t>OBJ-03247</t>
  </si>
  <si>
    <t>OBJ-03299</t>
  </si>
  <si>
    <t>OBJ-03302</t>
  </si>
  <si>
    <t>OBJ-03293</t>
  </si>
  <si>
    <t>OBJ-03253</t>
  </si>
  <si>
    <t>OBJ-03256</t>
  </si>
  <si>
    <t>OBJ-03276</t>
  </si>
  <si>
    <t>OBJ-03200</t>
  </si>
  <si>
    <t>OBJ-03214</t>
  </si>
  <si>
    <t>OBJ-03216</t>
  </si>
  <si>
    <t>OBJ-03309</t>
  </si>
  <si>
    <t>OBJ-03312</t>
  </si>
  <si>
    <t>OBJ-03260</t>
  </si>
  <si>
    <t>OBJ-03262</t>
  </si>
  <si>
    <t>OBJ-03261</t>
  </si>
  <si>
    <t>OBJ-03295</t>
  </si>
  <si>
    <t>OBJ-02256</t>
  </si>
  <si>
    <t>OBJ-02204</t>
  </si>
  <si>
    <t>OBJ-02244</t>
  </si>
  <si>
    <t>OBJ-02262</t>
  </si>
  <si>
    <t>OBJ-02257</t>
  </si>
  <si>
    <t>OBJ-02248</t>
  </si>
  <si>
    <t>OBJ-02260</t>
  </si>
  <si>
    <t>OBJ-02200</t>
  </si>
  <si>
    <t>OBJ-03263</t>
  </si>
  <si>
    <t>OBJ-03322</t>
  </si>
  <si>
    <r>
      <t xml:space="preserve">Organization Name </t>
    </r>
    <r>
      <rPr>
        <sz val="8"/>
        <color rgb="FFFF0000"/>
        <rFont val="Calibri"/>
        <scheme val="minor"/>
      </rPr>
      <t>(req'd)</t>
    </r>
  </si>
  <si>
    <r>
      <t xml:space="preserve">Ship to Address </t>
    </r>
    <r>
      <rPr>
        <sz val="8"/>
        <color rgb="FFFF0000"/>
        <rFont val="Calibri"/>
        <scheme val="minor"/>
      </rPr>
      <t>(req'd)</t>
    </r>
  </si>
  <si>
    <r>
      <t xml:space="preserve">Bill to Address </t>
    </r>
    <r>
      <rPr>
        <sz val="8"/>
        <color rgb="FFFF0000"/>
        <rFont val="Calibri"/>
        <scheme val="minor"/>
      </rPr>
      <t>(req'd)</t>
    </r>
  </si>
  <si>
    <r>
      <t xml:space="preserve">Contact Person </t>
    </r>
    <r>
      <rPr>
        <sz val="8"/>
        <color rgb="FFFF0000"/>
        <rFont val="Calibri"/>
        <scheme val="minor"/>
      </rPr>
      <t>(req'd)</t>
    </r>
  </si>
  <si>
    <r>
      <t xml:space="preserve">Phone # </t>
    </r>
    <r>
      <rPr>
        <sz val="8"/>
        <color rgb="FFFF0000"/>
        <rFont val="Calibri"/>
        <scheme val="minor"/>
      </rPr>
      <t>(req'd)</t>
    </r>
  </si>
  <si>
    <r>
      <t xml:space="preserve">E-Mail </t>
    </r>
    <r>
      <rPr>
        <sz val="8"/>
        <color rgb="FFFF0000"/>
        <rFont val="Calibri"/>
        <scheme val="minor"/>
      </rPr>
      <t>(req'd)</t>
    </r>
  </si>
  <si>
    <t xml:space="preserve">Objet Materials - Credit Card Order Form </t>
  </si>
  <si>
    <t>Objet Materials
EDU Order Form</t>
  </si>
  <si>
    <t>1.0 Kg Cartridges for Alaris30/Objet24/Objet30 (PRO, PRIME)</t>
  </si>
  <si>
    <t>OBJ-04020</t>
  </si>
  <si>
    <t>PACK OF 2 FullCure 705 Support Resin, 1Kg</t>
  </si>
  <si>
    <t>OBJ-04054</t>
  </si>
  <si>
    <t>PACK OF 2 FullCure 835 VeroWhitePlus model resin 1KG</t>
  </si>
  <si>
    <t>OBJ-04041</t>
  </si>
  <si>
    <t>PACK OF 2 RGD430 DurusWhite model resin, 1Kg</t>
  </si>
  <si>
    <t>OBJ-04034</t>
  </si>
  <si>
    <t>Pack OF 2 FullCure 840 VeroBlue model resin, 1Kg</t>
  </si>
  <si>
    <t>OBJ-04036</t>
  </si>
  <si>
    <t>PACK OF 2 FULLCure 850 VeroGray model resin, 1Kg</t>
  </si>
  <si>
    <t>OBJ-04063</t>
  </si>
  <si>
    <t>PACK OF 2 Objet RGD875, VeroBlackPlus, 1Kg</t>
  </si>
  <si>
    <t>OBJ-04055</t>
  </si>
  <si>
    <t>OBJ-04056</t>
  </si>
  <si>
    <t>OBJ-04057</t>
  </si>
  <si>
    <t>PACK OF 2 Objet MED610,1Kg</t>
  </si>
  <si>
    <t>OBJ-04066</t>
  </si>
  <si>
    <t>PACK OF 2 Objet Endur RGD450, 1Kg</t>
  </si>
  <si>
    <t>OBJ-04068</t>
  </si>
  <si>
    <t>OBJ-04069</t>
  </si>
  <si>
    <t>OBJ-04070</t>
  </si>
  <si>
    <t>OBJ-04016</t>
  </si>
  <si>
    <t>PACK OF 2 Support Cleaning Fluid</t>
  </si>
  <si>
    <t>OBJ-04018</t>
  </si>
  <si>
    <t>PACK OF 2 Model Cleaning Fluid</t>
  </si>
  <si>
    <r>
      <t xml:space="preserve">PACK OF 2 RGD525, 1Kg- </t>
    </r>
    <r>
      <rPr>
        <b/>
        <sz val="8"/>
        <color theme="1"/>
        <rFont val="Calibri"/>
        <scheme val="minor"/>
      </rPr>
      <t>OBJET30 PRO/PRIME ONLY</t>
    </r>
  </si>
  <si>
    <r>
      <t xml:space="preserve">PACK OF 2 TangoBlack FLX973, 1 Kg- </t>
    </r>
    <r>
      <rPr>
        <b/>
        <sz val="8"/>
        <color theme="1"/>
        <rFont val="Calibri"/>
        <scheme val="minor"/>
      </rPr>
      <t>OBJET 30 PRIME ONLY</t>
    </r>
  </si>
  <si>
    <r>
      <t xml:space="preserve">PACK OF 2 TangoGray FLX950, 1Kg- </t>
    </r>
    <r>
      <rPr>
        <b/>
        <sz val="8"/>
        <color theme="1"/>
        <rFont val="Calibri"/>
        <scheme val="minor"/>
      </rPr>
      <t>OBJET 30 PRIME ONLY</t>
    </r>
  </si>
  <si>
    <r>
      <t xml:space="preserve">PACK OF 2 RGD720, 1Kg- </t>
    </r>
    <r>
      <rPr>
        <b/>
        <sz val="8"/>
        <color theme="1"/>
        <rFont val="Calibri"/>
        <scheme val="minor"/>
      </rPr>
      <t>OBJET 30 PRIME ONLY</t>
    </r>
  </si>
  <si>
    <t>2.0 Kg Cartridges for EDEN 250, 260, 330, 333</t>
  </si>
  <si>
    <t>PACK OF 1 FullCure 705 Support Resin, 2Kg</t>
  </si>
  <si>
    <t>PACK OF 1 FullCure 840 VeroBlue, 2Kg</t>
  </si>
  <si>
    <t>PACK OF 1 Objet RGD 875 VeroBlackPlus, 2Kg</t>
  </si>
  <si>
    <t>OBJ-02222</t>
  </si>
  <si>
    <t>PACK OF 1 Support Cleaning Fluid 705, 2Kg</t>
  </si>
  <si>
    <t>Objet Materials - Credit Card Order Form, Page 2</t>
  </si>
  <si>
    <t>OBJ-02224</t>
  </si>
  <si>
    <t>PACK OF 1 Model Cleaning Fluid 720, 2Kg</t>
  </si>
  <si>
    <t>OBJ-O2265</t>
  </si>
  <si>
    <t>PACK OF 1 RGD430 DurusWhite model resin, 2Kg</t>
  </si>
  <si>
    <t>PACK OF 1 FullCure 850 VeroGray model resin, 2Kg</t>
  </si>
  <si>
    <t>PACK OF 1 RGD720 model resin, 2Kg</t>
  </si>
  <si>
    <t>PACK OF 1 FullCure 835, VeroWhitePlus, 2Kg</t>
  </si>
  <si>
    <t>PACK OF 1 FullCure 810, VeroClear, 2Kg</t>
  </si>
  <si>
    <t>PACK OF 1 OBJET MED610, 2Kg</t>
  </si>
  <si>
    <t>3.6 Kg Cartridges for EDEN 250, 260, 330, 333</t>
  </si>
  <si>
    <t>PACK OF 1 FullCure 705 Support Resin, 3.6Kg</t>
  </si>
  <si>
    <t>PACK OF 1 FullCure840 VeroBlue, 3.6Kg</t>
  </si>
  <si>
    <t>PACK OF 1 FullCure 850 VeroGray, 3.6Kg</t>
  </si>
  <si>
    <t>PACK OF 1 FullCure 810, VeroClear, 3.6Kg</t>
  </si>
  <si>
    <t>PACK OF 1 FullCure 835 VeroWhitePlus, 3.6Kg</t>
  </si>
  <si>
    <t>PACK OF 1 Objet RGD 875 VeroBlackPlus, 3.6Kg</t>
  </si>
  <si>
    <t>PACK OF 1 Model Cleaning Fluid 720, 3.6Kg</t>
  </si>
  <si>
    <t>PACK OF 1 Support Cleaning Fluid 705, 3.6Kg</t>
  </si>
  <si>
    <t>PACK OF 1 FLX950 TangoGray, 3.6Kg</t>
  </si>
  <si>
    <t>PACK OF 1 FullCure 930 TangoPlus, 3.6Kg</t>
  </si>
  <si>
    <t>PACK OF 1 FullCure 980 TangoBlackPlus, 3.6Kg</t>
  </si>
  <si>
    <t>PACK OF 1 FLX973 TangoBlack, 3.6Kg</t>
  </si>
  <si>
    <t>PACK OF 1 FC720 Translucent model resin, 3.6Kg</t>
  </si>
  <si>
    <t>PACK OF 1 FullCure RGD535 Green, 3.6Kg</t>
  </si>
  <si>
    <t>PACK OF 1 FullCure RGD531 Ivory, 3.6Kg</t>
  </si>
  <si>
    <t>PACK OF FullCure RGD525, 3.6Kg</t>
  </si>
  <si>
    <t>PACK OF 1 Objet MED610, 3.6Kg</t>
  </si>
  <si>
    <t>PACK OF 1 Objet Endur RGD450, 3.6Kg</t>
  </si>
  <si>
    <t>PACK OF 1 RGD430 DurusWhite, 3.6Kg</t>
  </si>
  <si>
    <r>
      <t xml:space="preserve">PACK OF 1 707 Support Resin, 3.6Kg </t>
    </r>
    <r>
      <rPr>
        <b/>
        <sz val="8"/>
        <color theme="1"/>
        <rFont val="Calibri"/>
        <scheme val="minor"/>
      </rPr>
      <t>OBJET 260VS ONLY</t>
    </r>
  </si>
  <si>
    <t>Pg 2 sub-total</t>
  </si>
  <si>
    <t>1.44 Kg Cartridges (in 3.6 kg casing)</t>
  </si>
  <si>
    <t>PACK OF 1 FullCure 930 TangoPlus, 1.44Kg</t>
  </si>
  <si>
    <t>PACK OF 1 FullCure 950 TangoGray, 1.44Kg</t>
  </si>
  <si>
    <t>PACK OF 1 FLX973 TangoBlack, 1.44Kg</t>
  </si>
  <si>
    <t>PACK OF 1 FullCure 980 TangoBlackPlus, 1.44Kg</t>
  </si>
  <si>
    <t>PACK OF 1 RGD430 DurusWhite, 1.44Kg</t>
  </si>
  <si>
    <t>PACK OF 1 FullCure RGD531, 1.44Kg</t>
  </si>
  <si>
    <t>PACK OF 1 Objet Endur RGD450, 1.44Kg</t>
  </si>
  <si>
    <t>3.6 Kg Vero Color Connex3 (Objet500)</t>
  </si>
  <si>
    <t>PACK OF 1 Objet RGD851 VeroMagenta, 3.6Kg</t>
  </si>
  <si>
    <t>PACK OF 1 Objet RGD836 VeroYellow, 3.6Kg</t>
  </si>
  <si>
    <t>Spare Parts (other parts call for a quote)</t>
  </si>
  <si>
    <t>KIT-02050-S</t>
  </si>
  <si>
    <t>PACK OF 3 Waste Containers Eden 260/250</t>
  </si>
  <si>
    <t>KIT-03050-S</t>
  </si>
  <si>
    <t>PACK OF 3 Waste Containers Eden 330/350/350V/500V</t>
  </si>
  <si>
    <t>MSC-00014-S</t>
  </si>
  <si>
    <t>Wiping Cloths 9"x9" 150 per pack</t>
  </si>
  <si>
    <t>OBJ-00014-S</t>
  </si>
  <si>
    <t>Water Jet Gloves 1 pair</t>
  </si>
  <si>
    <t>Additional Items</t>
  </si>
  <si>
    <r>
      <t xml:space="preserve">Name on Credit Card
</t>
    </r>
    <r>
      <rPr>
        <sz val="6"/>
        <rFont val="Calibri"/>
        <scheme val="minor"/>
      </rPr>
      <t>Convenience Charge: 2% Visa/MC, 3% AMEX</t>
    </r>
  </si>
  <si>
    <r>
      <t xml:space="preserve">PACK OF 2 FullCure 810, VeroClear, 1 Kg- </t>
    </r>
    <r>
      <rPr>
        <b/>
        <sz val="8"/>
        <color theme="1"/>
        <rFont val="Calibri"/>
        <scheme val="minor"/>
      </rPr>
      <t>OBJET30 PRO/PRIME ONLY</t>
    </r>
  </si>
  <si>
    <r>
      <t>Shipping Priority</t>
    </r>
    <r>
      <rPr>
        <sz val="8"/>
        <color rgb="FFFF0000"/>
        <rFont val="Calibri"/>
        <scheme val="minor"/>
      </rPr>
      <t xml:space="preserve"> </t>
    </r>
  </si>
  <si>
    <t>Please specify shipping method. i.e. Ground, 3Day, 2Day or Overnight
Note: Shipments coming from MN</t>
  </si>
  <si>
    <t>patonpo@patongroup.com</t>
  </si>
  <si>
    <r>
      <t xml:space="preserve">NOTE:
Prices include a 50% discount on modeling material for education customers. Discount is not applicable for spare parts or soluble support. </t>
    </r>
    <r>
      <rPr>
        <b/>
        <sz val="10"/>
        <color rgb="FFFF0000"/>
        <rFont val="Calibri"/>
        <scheme val="minor"/>
      </rPr>
      <t>All prices subject to change.</t>
    </r>
    <r>
      <rPr>
        <sz val="10"/>
        <color theme="1"/>
        <rFont val="Calibri"/>
        <scheme val="minor"/>
      </rPr>
      <t xml:space="preserve">
Please submit via email or fax.
Thank you in advance for your cooperation.</t>
    </r>
  </si>
  <si>
    <t>OBJ-04042</t>
  </si>
  <si>
    <t>Pack of 2 SUP706 B, Support, 1Kg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</si>
</sst>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;[Red]\-&quot;$&quot;#,##0"/>
    <numFmt numFmtId="165" formatCode="&quot;$&quot;#,##0.00;[Red]\-&quot;$&quot;#,##0.00"/>
    <numFmt numFmtId="166" formatCode="&quot;$&quot;#,##0.00"/>
    <numFmt numFmtId="167" formatCode="&quot;$&quot;#,##0.00;[Red]&quot;$&quot;#,##0.00"/>
  </numFmts>
  <fonts count="25" x14ac:knownFonts="1">
    <font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sz val="8"/>
      <name val="Calibri"/>
      <family val="2"/>
      <scheme val="minor"/>
    </font>
    <font>
      <sz val="8"/>
      <color theme="1"/>
      <name val="Calibri"/>
      <scheme val="minor"/>
    </font>
    <font>
      <sz val="8"/>
      <color rgb="FFFF0000"/>
      <name val="Calibri"/>
      <scheme val="minor"/>
    </font>
    <font>
      <b/>
      <sz val="10"/>
      <color theme="1"/>
      <name val="Calibri"/>
      <scheme val="minor"/>
    </font>
    <font>
      <sz val="12"/>
      <color theme="1" tint="0.1499984740745262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6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scheme val="minor"/>
    </font>
    <font>
      <sz val="10"/>
      <name val="Calibri"/>
      <scheme val="minor"/>
    </font>
    <font>
      <b/>
      <sz val="10"/>
      <color rgb="FF000000"/>
      <name val="Calibri"/>
      <scheme val="minor"/>
    </font>
    <font>
      <b/>
      <sz val="14"/>
      <color rgb="FFFF0000"/>
      <name val="Calibri"/>
      <scheme val="minor"/>
    </font>
    <font>
      <b/>
      <sz val="12"/>
      <color rgb="FFFF0000"/>
      <name val="Calibri"/>
      <scheme val="minor"/>
    </font>
    <font>
      <u/>
      <sz val="10"/>
      <color theme="10"/>
      <name val="Calibri"/>
      <scheme val="minor"/>
    </font>
    <font>
      <u/>
      <sz val="9"/>
      <color theme="10"/>
      <name val="Calibri"/>
      <scheme val="minor"/>
    </font>
    <font>
      <sz val="8"/>
      <color rgb="FF000000"/>
      <name val="Calibri"/>
      <scheme val="minor"/>
    </font>
    <font>
      <b/>
      <sz val="8"/>
      <color theme="1"/>
      <name val="Calibri"/>
      <scheme val="minor"/>
    </font>
    <font>
      <sz val="6"/>
      <color theme="1"/>
      <name val="Calibri"/>
      <scheme val="minor"/>
    </font>
    <font>
      <u/>
      <sz val="8"/>
      <color theme="10"/>
      <name val="Calibri"/>
      <scheme val="minor"/>
    </font>
    <font>
      <sz val="6"/>
      <name val="Calibri"/>
      <scheme val="minor"/>
    </font>
    <font>
      <i/>
      <sz val="7"/>
      <color rgb="FFFF0000"/>
      <name val="Calibri"/>
      <scheme val="minor"/>
    </font>
    <font>
      <b/>
      <sz val="10"/>
      <color rgb="FFFF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0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3" fillId="0" borderId="0" xfId="0" applyFont="1"/>
    <xf numFmtId="0" fontId="5" fillId="0" borderId="0" xfId="0" applyFont="1" applyBorder="1"/>
    <xf numFmtId="0" fontId="9" fillId="0" borderId="0" xfId="0" applyFont="1"/>
    <xf numFmtId="166" fontId="0" fillId="0" borderId="5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5" fontId="1" fillId="0" borderId="5" xfId="0" applyNumberFormat="1" applyFont="1" applyBorder="1" applyAlignment="1">
      <alignment vertical="center"/>
    </xf>
    <xf numFmtId="0" fontId="17" fillId="0" borderId="0" xfId="15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vertical="center"/>
      <protection locked="0"/>
    </xf>
    <xf numFmtId="166" fontId="3" fillId="0" borderId="0" xfId="0" applyNumberFormat="1" applyFont="1" applyBorder="1"/>
    <xf numFmtId="166" fontId="3" fillId="0" borderId="12" xfId="0" applyNumberFormat="1" applyFont="1" applyBorder="1"/>
    <xf numFmtId="166" fontId="3" fillId="0" borderId="12" xfId="0" applyNumberFormat="1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/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6" fontId="3" fillId="0" borderId="17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horizontal="left"/>
    </xf>
    <xf numFmtId="0" fontId="1" fillId="0" borderId="5" xfId="0" applyFont="1" applyFill="1" applyBorder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166" fontId="3" fillId="0" borderId="5" xfId="0" applyNumberFormat="1" applyFont="1" applyBorder="1"/>
    <xf numFmtId="166" fontId="3" fillId="0" borderId="20" xfId="0" applyNumberFormat="1" applyFont="1" applyBorder="1"/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6" fontId="3" fillId="0" borderId="21" xfId="0" applyNumberFormat="1" applyFont="1" applyBorder="1"/>
    <xf numFmtId="166" fontId="3" fillId="0" borderId="22" xfId="0" applyNumberFormat="1" applyFont="1" applyBorder="1"/>
    <xf numFmtId="0" fontId="3" fillId="0" borderId="18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23" xfId="0" applyFont="1" applyBorder="1"/>
    <xf numFmtId="0" fontId="18" fillId="0" borderId="24" xfId="0" applyFont="1" applyBorder="1" applyAlignment="1">
      <alignment vertical="center"/>
    </xf>
    <xf numFmtId="0" fontId="18" fillId="0" borderId="24" xfId="0" applyFont="1" applyBorder="1"/>
    <xf numFmtId="0" fontId="20" fillId="0" borderId="1" xfId="0" applyFont="1" applyBorder="1" applyAlignment="1" applyProtection="1">
      <alignment vertical="center"/>
      <protection locked="0"/>
    </xf>
    <xf numFmtId="0" fontId="21" fillId="0" borderId="0" xfId="15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/>
    </xf>
    <xf numFmtId="0" fontId="0" fillId="0" borderId="25" xfId="0" applyBorder="1"/>
    <xf numFmtId="0" fontId="12" fillId="0" borderId="1" xfId="0" applyFont="1" applyBorder="1" applyAlignment="1">
      <alignment vertical="center" wrapText="1"/>
    </xf>
    <xf numFmtId="0" fontId="20" fillId="0" borderId="26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vertical="center" wrapText="1"/>
      <protection locked="0"/>
    </xf>
    <xf numFmtId="167" fontId="3" fillId="0" borderId="4" xfId="0" applyNumberFormat="1" applyFont="1" applyBorder="1" applyAlignment="1">
      <alignment vertical="center"/>
    </xf>
    <xf numFmtId="167" fontId="3" fillId="0" borderId="19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166" fontId="18" fillId="0" borderId="4" xfId="0" applyNumberFormat="1" applyFont="1" applyBorder="1" applyAlignment="1">
      <alignment vertical="center"/>
    </xf>
    <xf numFmtId="166" fontId="18" fillId="0" borderId="23" xfId="0" applyNumberFormat="1" applyFont="1" applyBorder="1" applyAlignment="1">
      <alignment vertical="center"/>
    </xf>
    <xf numFmtId="166" fontId="18" fillId="0" borderId="23" xfId="0" applyNumberFormat="1" applyFont="1" applyBorder="1"/>
    <xf numFmtId="166" fontId="3" fillId="0" borderId="4" xfId="0" applyNumberFormat="1" applyFont="1" applyBorder="1" applyAlignment="1">
      <alignment vertical="center"/>
    </xf>
    <xf numFmtId="166" fontId="3" fillId="0" borderId="4" xfId="0" applyNumberFormat="1" applyFont="1" applyBorder="1" applyAlignment="1" applyProtection="1">
      <alignment vertical="center"/>
      <protection locked="0"/>
    </xf>
    <xf numFmtId="166" fontId="3" fillId="0" borderId="12" xfId="0" applyNumberFormat="1" applyFont="1" applyFill="1" applyBorder="1" applyAlignment="1">
      <alignment vertical="center"/>
    </xf>
    <xf numFmtId="49" fontId="7" fillId="0" borderId="0" xfId="15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5" fillId="3" borderId="1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6" fillId="2" borderId="0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49" fontId="16" fillId="0" borderId="0" xfId="15" applyNumberFormat="1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4" fontId="13" fillId="4" borderId="4" xfId="0" applyNumberFormat="1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4" fontId="13" fillId="4" borderId="12" xfId="0" applyNumberFormat="1" applyFont="1" applyFill="1" applyBorder="1" applyAlignment="1">
      <alignment horizontal="center" vertical="center"/>
    </xf>
  </cellXfs>
  <cellStyles count="5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12701</xdr:colOff>
      <xdr:row>1</xdr:row>
      <xdr:rowOff>55091</xdr:rowOff>
    </xdr:from>
    <xdr:to>
      <xdr:col>2</xdr:col>
      <xdr:colOff>349250</xdr:colOff>
      <xdr:row>4</xdr:row>
      <xdr:rowOff>3117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1" y="245591"/>
          <a:ext cx="1771649" cy="481426"/>
        </a:xfrm>
        <a:prstGeom prst="rect">
          <a:avLst/>
        </a:prstGeom>
      </xdr:spPr>
    </xdr:pic>
    <xdr:clientData/>
  </xdr:twoCellAnchor>
  <xdr:twoCellAnchor editAs="oneCell">
    <xdr:from>
      <xdr:col>2</xdr:col>
      <xdr:colOff>781050</xdr:colOff>
      <xdr:row>0</xdr:row>
      <xdr:rowOff>0</xdr:rowOff>
    </xdr:from>
    <xdr:to>
      <xdr:col>2</xdr:col>
      <xdr:colOff>2679700</xdr:colOff>
      <xdr:row>5</xdr:row>
      <xdr:rowOff>176796</xdr:rowOff>
    </xdr:to>
    <xdr:pic>
      <xdr:nvPicPr>
        <xdr:cNvPr id="9" name="Picture 8" descr="PG-logo-text tagline for Document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50" y="182813"/>
          <a:ext cx="1898650" cy="1053096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127002</xdr:colOff>
      <xdr:row>55</xdr:row>
      <xdr:rowOff>12991</xdr:rowOff>
    </xdr:from>
    <xdr:to>
      <xdr:col>2</xdr:col>
      <xdr:colOff>240126</xdr:colOff>
      <xdr:row>57</xdr:row>
      <xdr:rowOff>78104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02" y="9512591"/>
          <a:ext cx="1548224" cy="420713"/>
        </a:xfrm>
        <a:prstGeom prst="rect">
          <a:avLst/>
        </a:prstGeom>
      </xdr:spPr>
    </xdr:pic>
    <xdr:clientData/>
  </xdr:twoCellAnchor>
  <xdr:twoCellAnchor editAs="oneCell">
    <xdr:from>
      <xdr:col>2</xdr:col>
      <xdr:colOff>603250</xdr:colOff>
      <xdr:row>53</xdr:row>
      <xdr:rowOff>26104</xdr:rowOff>
    </xdr:from>
    <xdr:to>
      <xdr:col>2</xdr:col>
      <xdr:colOff>2489200</xdr:colOff>
      <xdr:row>58</xdr:row>
      <xdr:rowOff>126100</xdr:rowOff>
    </xdr:to>
    <xdr:pic>
      <xdr:nvPicPr>
        <xdr:cNvPr id="8" name="Picture 7" descr="PG-logo-text tagline for Document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9950" y="8954204"/>
          <a:ext cx="1885950" cy="1052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atonPOs@patongroup.com?subject=Objet%20Materials%20Order%20Form" TargetMode="External"/><Relationship Id="rId4" Type="http://schemas.openxmlformats.org/officeDocument/2006/relationships/hyperlink" Target="mailto:PatonPOs@patongroup.com?subject=Objet%20Materials%20Order%20Form" TargetMode="External"/><Relationship Id="rId5" Type="http://schemas.openxmlformats.org/officeDocument/2006/relationships/drawing" Target="../drawings/drawing1.xml"/><Relationship Id="rId1" Type="http://schemas.openxmlformats.org/officeDocument/2006/relationships/hyperlink" Target="http://www.patongroup.com/" TargetMode="External"/><Relationship Id="rId2" Type="http://schemas.openxmlformats.org/officeDocument/2006/relationships/hyperlink" Target="http://www.patongrou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abSelected="1" topLeftCell="A24" zoomScale="200" zoomScaleNormal="200" zoomScalePageLayoutView="200" workbookViewId="0">
      <selection activeCell="C34" sqref="C34"/>
    </sheetView>
  </sheetViews>
  <sheetFormatPr baseColWidth="10" defaultColWidth="11" defaultRowHeight="15" x14ac:dyDescent="0"/>
  <cols>
    <col min="1" max="1" width="1.5" customWidth="1"/>
    <col min="2" max="2" width="18.83203125" style="3" customWidth="1"/>
    <col min="3" max="3" width="41.83203125" customWidth="1"/>
    <col min="4" max="4" width="7.1640625" customWidth="1"/>
    <col min="5" max="5" width="10.1640625" customWidth="1"/>
    <col min="6" max="6" width="11.6640625" customWidth="1"/>
  </cols>
  <sheetData>
    <row r="1" spans="2:6" ht="15" customHeight="1">
      <c r="D1" s="78" t="s">
        <v>13</v>
      </c>
      <c r="E1" s="79"/>
      <c r="F1" s="79"/>
    </row>
    <row r="2" spans="2:6" ht="15" customHeight="1">
      <c r="D2" s="80" t="s">
        <v>21</v>
      </c>
      <c r="E2" s="81"/>
      <c r="F2" s="81"/>
    </row>
    <row r="3" spans="2:6">
      <c r="D3" s="81"/>
      <c r="E3" s="81"/>
      <c r="F3" s="81"/>
    </row>
    <row r="4" spans="2:6" ht="12" customHeight="1">
      <c r="D4" s="81" t="s">
        <v>14</v>
      </c>
      <c r="E4" s="81"/>
      <c r="F4" s="14"/>
    </row>
    <row r="5" spans="2:6" ht="12" customHeight="1">
      <c r="D5" s="58" t="s">
        <v>160</v>
      </c>
      <c r="E5" s="31"/>
      <c r="F5" s="14"/>
    </row>
    <row r="6" spans="2:6" ht="16" customHeight="1">
      <c r="D6" s="86" t="s">
        <v>20</v>
      </c>
      <c r="E6" s="86"/>
      <c r="F6" s="86"/>
    </row>
    <row r="7" spans="2:6" ht="16" customHeight="1">
      <c r="B7" s="91" t="s">
        <v>65</v>
      </c>
      <c r="C7" s="91"/>
      <c r="D7" s="91"/>
      <c r="E7" s="91"/>
      <c r="F7" s="91"/>
    </row>
    <row r="8" spans="2:6" ht="3" customHeight="1">
      <c r="B8" s="2"/>
      <c r="C8" s="1"/>
      <c r="D8" s="1"/>
      <c r="E8" s="1"/>
      <c r="F8" s="1"/>
    </row>
    <row r="9" spans="2:6" ht="15" customHeight="1">
      <c r="B9" s="9" t="s">
        <v>16</v>
      </c>
      <c r="C9" s="10"/>
    </row>
    <row r="10" spans="2:6" ht="14" customHeight="1">
      <c r="B10" s="9" t="s">
        <v>0</v>
      </c>
      <c r="C10" s="10"/>
      <c r="D10" s="89" t="s">
        <v>161</v>
      </c>
      <c r="E10" s="90"/>
      <c r="F10" s="90"/>
    </row>
    <row r="11" spans="2:6" ht="12" customHeight="1">
      <c r="B11" s="9" t="s">
        <v>2</v>
      </c>
      <c r="C11" s="10"/>
      <c r="D11" s="90"/>
      <c r="E11" s="90"/>
      <c r="F11" s="90"/>
    </row>
    <row r="12" spans="2:6" ht="13" customHeight="1">
      <c r="B12" s="9" t="s">
        <v>59</v>
      </c>
      <c r="C12" s="10"/>
      <c r="D12" s="90"/>
      <c r="E12" s="90"/>
      <c r="F12" s="90"/>
    </row>
    <row r="13" spans="2:6" ht="13" customHeight="1">
      <c r="B13" s="9" t="s">
        <v>60</v>
      </c>
      <c r="C13" s="10"/>
      <c r="D13" s="90"/>
      <c r="E13" s="90"/>
      <c r="F13" s="90"/>
    </row>
    <row r="14" spans="2:6" ht="12" customHeight="1">
      <c r="B14" s="9" t="s">
        <v>61</v>
      </c>
      <c r="C14" s="10"/>
      <c r="D14" s="90"/>
      <c r="E14" s="90"/>
      <c r="F14" s="90"/>
    </row>
    <row r="15" spans="2:6" ht="12" customHeight="1">
      <c r="B15" s="9" t="s">
        <v>62</v>
      </c>
      <c r="C15" s="10"/>
      <c r="D15" s="90"/>
      <c r="E15" s="90"/>
      <c r="F15" s="90"/>
    </row>
    <row r="16" spans="2:6" ht="12" customHeight="1">
      <c r="B16" s="9" t="s">
        <v>63</v>
      </c>
      <c r="C16" s="10"/>
      <c r="D16" s="90"/>
      <c r="E16" s="90"/>
      <c r="F16" s="90"/>
    </row>
    <row r="17" spans="2:7" ht="12" customHeight="1">
      <c r="B17" s="9" t="s">
        <v>3</v>
      </c>
      <c r="C17" s="10"/>
      <c r="D17" s="90"/>
      <c r="E17" s="90"/>
      <c r="F17" s="90"/>
    </row>
    <row r="18" spans="2:7" ht="13" customHeight="1">
      <c r="B18" s="9" t="s">
        <v>64</v>
      </c>
      <c r="C18" s="10"/>
      <c r="D18" s="90"/>
      <c r="E18" s="90"/>
      <c r="F18" s="90"/>
    </row>
    <row r="19" spans="2:7" ht="12" customHeight="1">
      <c r="B19" s="9" t="s">
        <v>1</v>
      </c>
      <c r="C19" s="10"/>
      <c r="D19" s="90"/>
      <c r="E19" s="90"/>
      <c r="F19" s="90"/>
    </row>
    <row r="20" spans="2:7" ht="7" customHeight="1">
      <c r="B20" s="11"/>
      <c r="C20" s="11"/>
    </row>
    <row r="21" spans="2:7" ht="23" customHeight="1">
      <c r="B21" s="64" t="s">
        <v>156</v>
      </c>
      <c r="C21" s="19"/>
    </row>
    <row r="22" spans="2:7" ht="13" customHeight="1">
      <c r="B22" s="18" t="s">
        <v>5</v>
      </c>
      <c r="C22" s="19"/>
      <c r="D22" s="15"/>
      <c r="E22" s="82" t="s">
        <v>66</v>
      </c>
      <c r="F22" s="83"/>
    </row>
    <row r="23" spans="2:7" ht="13" customHeight="1">
      <c r="B23" s="18" t="s">
        <v>4</v>
      </c>
      <c r="C23" s="19"/>
      <c r="D23" s="16"/>
      <c r="E23" s="83"/>
      <c r="F23" s="83"/>
    </row>
    <row r="24" spans="2:7" ht="15" customHeight="1">
      <c r="B24" s="92" t="s">
        <v>6</v>
      </c>
      <c r="C24" s="93"/>
      <c r="D24" s="17"/>
      <c r="E24" s="83"/>
      <c r="F24" s="83"/>
    </row>
    <row r="25" spans="2:7" ht="8" customHeight="1" thickBot="1">
      <c r="B25" s="5"/>
      <c r="C25" s="5"/>
    </row>
    <row r="26" spans="2:7" ht="23" customHeight="1" thickTop="1" thickBot="1">
      <c r="B26" s="20" t="s">
        <v>158</v>
      </c>
      <c r="C26" s="68" t="s">
        <v>159</v>
      </c>
      <c r="E26" s="35" t="s">
        <v>19</v>
      </c>
      <c r="F26" s="8">
        <f>F53+F111</f>
        <v>0</v>
      </c>
    </row>
    <row r="27" spans="2:7" ht="13" customHeight="1" thickTop="1">
      <c r="B27" s="20" t="s">
        <v>7</v>
      </c>
      <c r="C27" s="22"/>
      <c r="E27" s="87" t="s">
        <v>17</v>
      </c>
      <c r="F27" s="87"/>
    </row>
    <row r="28" spans="2:7" ht="20" customHeight="1">
      <c r="B28" s="21" t="s">
        <v>15</v>
      </c>
      <c r="C28" s="22"/>
      <c r="E28" s="88"/>
      <c r="F28" s="88"/>
    </row>
    <row r="29" spans="2:7" ht="9" customHeight="1" thickBot="1">
      <c r="B29" s="5"/>
      <c r="C29" s="5"/>
      <c r="G29" s="28"/>
    </row>
    <row r="30" spans="2:7" s="7" customFormat="1" ht="14" customHeight="1">
      <c r="B30" s="44" t="s">
        <v>8</v>
      </c>
      <c r="C30" s="45" t="s">
        <v>9</v>
      </c>
      <c r="D30" s="46"/>
      <c r="E30" s="45" t="s">
        <v>10</v>
      </c>
      <c r="F30" s="47" t="s">
        <v>11</v>
      </c>
    </row>
    <row r="31" spans="2:7" ht="15" customHeight="1">
      <c r="B31" s="84" t="s">
        <v>67</v>
      </c>
      <c r="C31" s="85"/>
      <c r="D31" s="85"/>
      <c r="E31" s="85"/>
      <c r="F31" s="94"/>
      <c r="G31" s="59"/>
    </row>
    <row r="32" spans="2:7" ht="15" customHeight="1">
      <c r="B32" s="12" t="s">
        <v>68</v>
      </c>
      <c r="C32" s="20" t="s">
        <v>69</v>
      </c>
      <c r="D32" s="22"/>
      <c r="E32" s="69">
        <v>125</v>
      </c>
      <c r="F32" s="25">
        <f>D32*E32</f>
        <v>0</v>
      </c>
    </row>
    <row r="33" spans="2:7" ht="14" customHeight="1">
      <c r="B33" s="12" t="s">
        <v>70</v>
      </c>
      <c r="C33" s="20" t="s">
        <v>71</v>
      </c>
      <c r="D33" s="22"/>
      <c r="E33" s="69">
        <v>300</v>
      </c>
      <c r="F33" s="25">
        <f t="shared" ref="F33:F47" si="0">D33*E33</f>
        <v>0</v>
      </c>
    </row>
    <row r="34" spans="2:7" ht="13" customHeight="1">
      <c r="B34" s="12" t="s">
        <v>72</v>
      </c>
      <c r="C34" s="20" t="s">
        <v>73</v>
      </c>
      <c r="D34" s="22"/>
      <c r="E34" s="69">
        <v>325</v>
      </c>
      <c r="F34" s="24">
        <f>D34*E34</f>
        <v>0</v>
      </c>
    </row>
    <row r="35" spans="2:7" ht="14" customHeight="1">
      <c r="B35" s="12" t="s">
        <v>74</v>
      </c>
      <c r="C35" s="20" t="s">
        <v>75</v>
      </c>
      <c r="D35" s="22"/>
      <c r="E35" s="69">
        <v>250</v>
      </c>
      <c r="F35" s="24">
        <f>D35*E35</f>
        <v>0</v>
      </c>
    </row>
    <row r="36" spans="2:7" ht="14" customHeight="1">
      <c r="B36" s="12" t="s">
        <v>76</v>
      </c>
      <c r="C36" s="20" t="s">
        <v>77</v>
      </c>
      <c r="D36" s="22"/>
      <c r="E36" s="69">
        <v>300</v>
      </c>
      <c r="F36" s="24">
        <f t="shared" ref="F36:F41" si="1">D36*E36</f>
        <v>0</v>
      </c>
    </row>
    <row r="37" spans="2:7" ht="14" customHeight="1">
      <c r="B37" s="12" t="s">
        <v>162</v>
      </c>
      <c r="C37" s="20" t="s">
        <v>163</v>
      </c>
      <c r="D37" s="22"/>
      <c r="E37" s="69">
        <v>125</v>
      </c>
      <c r="F37" s="24">
        <f t="shared" si="1"/>
        <v>0</v>
      </c>
    </row>
    <row r="38" spans="2:7" ht="11" customHeight="1">
      <c r="B38" s="12" t="s">
        <v>78</v>
      </c>
      <c r="C38" s="20" t="s">
        <v>79</v>
      </c>
      <c r="D38" s="22"/>
      <c r="E38" s="69">
        <v>300</v>
      </c>
      <c r="F38" s="24">
        <f t="shared" si="1"/>
        <v>0</v>
      </c>
    </row>
    <row r="39" spans="2:7" ht="11" customHeight="1">
      <c r="B39" s="12" t="s">
        <v>80</v>
      </c>
      <c r="C39" s="21" t="s">
        <v>157</v>
      </c>
      <c r="D39" s="66"/>
      <c r="E39" s="69">
        <v>350</v>
      </c>
      <c r="F39" s="24">
        <f t="shared" si="1"/>
        <v>0</v>
      </c>
    </row>
    <row r="40" spans="2:7" ht="11" customHeight="1">
      <c r="B40" s="12" t="s">
        <v>81</v>
      </c>
      <c r="C40" s="21" t="s">
        <v>93</v>
      </c>
      <c r="D40" s="66"/>
      <c r="E40" s="69">
        <v>350</v>
      </c>
      <c r="F40" s="24">
        <f t="shared" si="1"/>
        <v>0</v>
      </c>
    </row>
    <row r="41" spans="2:7" ht="14" customHeight="1">
      <c r="B41" s="12" t="s">
        <v>82</v>
      </c>
      <c r="C41" s="20" t="s">
        <v>83</v>
      </c>
      <c r="D41" s="22"/>
      <c r="E41" s="69">
        <v>390</v>
      </c>
      <c r="F41" s="24">
        <f t="shared" si="1"/>
        <v>0</v>
      </c>
    </row>
    <row r="42" spans="2:7" ht="12" customHeight="1">
      <c r="B42" s="12" t="s">
        <v>84</v>
      </c>
      <c r="C42" s="20" t="s">
        <v>85</v>
      </c>
      <c r="D42" s="22"/>
      <c r="E42" s="69">
        <v>312.5</v>
      </c>
      <c r="F42" s="25">
        <f t="shared" si="0"/>
        <v>0</v>
      </c>
    </row>
    <row r="43" spans="2:7" ht="12" customHeight="1">
      <c r="B43" s="12" t="s">
        <v>86</v>
      </c>
      <c r="C43" s="21" t="s">
        <v>94</v>
      </c>
      <c r="D43" s="66"/>
      <c r="E43" s="69">
        <v>322.5</v>
      </c>
      <c r="F43" s="25">
        <f t="shared" si="0"/>
        <v>0</v>
      </c>
    </row>
    <row r="44" spans="2:7" ht="13" customHeight="1">
      <c r="B44" s="12" t="s">
        <v>87</v>
      </c>
      <c r="C44" s="21" t="s">
        <v>95</v>
      </c>
      <c r="D44" s="66"/>
      <c r="E44" s="69">
        <v>322.5</v>
      </c>
      <c r="F44" s="25">
        <f t="shared" si="0"/>
        <v>0</v>
      </c>
    </row>
    <row r="45" spans="2:7" ht="14" customHeight="1">
      <c r="B45" s="12" t="s">
        <v>88</v>
      </c>
      <c r="C45" s="20" t="s">
        <v>96</v>
      </c>
      <c r="D45" s="22"/>
      <c r="E45" s="69">
        <v>300</v>
      </c>
      <c r="F45" s="24">
        <f t="shared" si="0"/>
        <v>0</v>
      </c>
    </row>
    <row r="46" spans="2:7" ht="15" customHeight="1">
      <c r="B46" s="12" t="s">
        <v>89</v>
      </c>
      <c r="C46" s="20" t="s">
        <v>90</v>
      </c>
      <c r="D46" s="22"/>
      <c r="E46" s="69">
        <v>25</v>
      </c>
      <c r="F46" s="24">
        <f t="shared" si="0"/>
        <v>0</v>
      </c>
    </row>
    <row r="47" spans="2:7" ht="13" customHeight="1">
      <c r="B47" s="12" t="s">
        <v>91</v>
      </c>
      <c r="C47" s="20" t="s">
        <v>92</v>
      </c>
      <c r="D47" s="22"/>
      <c r="E47" s="69">
        <v>25</v>
      </c>
      <c r="F47" s="24">
        <f t="shared" si="0"/>
        <v>0</v>
      </c>
    </row>
    <row r="48" spans="2:7" ht="14" customHeight="1">
      <c r="B48" s="84" t="s">
        <v>97</v>
      </c>
      <c r="C48" s="85"/>
      <c r="D48" s="85"/>
      <c r="E48" s="85"/>
      <c r="F48" s="85"/>
      <c r="G48" s="62"/>
    </row>
    <row r="49" spans="1:7" ht="14" customHeight="1">
      <c r="B49" s="12" t="s">
        <v>56</v>
      </c>
      <c r="C49" s="20" t="s">
        <v>98</v>
      </c>
      <c r="D49" s="22"/>
      <c r="E49" s="69">
        <v>130</v>
      </c>
      <c r="F49" s="40">
        <f>D49*E49</f>
        <v>0</v>
      </c>
      <c r="G49" s="4"/>
    </row>
    <row r="50" spans="1:7" ht="14" customHeight="1">
      <c r="B50" s="12" t="s">
        <v>50</v>
      </c>
      <c r="C50" s="20" t="s">
        <v>99</v>
      </c>
      <c r="D50" s="22"/>
      <c r="E50" s="69">
        <v>260</v>
      </c>
      <c r="F50" s="40">
        <f>D50*E50</f>
        <v>0</v>
      </c>
      <c r="G50" s="4"/>
    </row>
    <row r="51" spans="1:7" ht="14" customHeight="1">
      <c r="B51" s="12" t="s">
        <v>52</v>
      </c>
      <c r="C51" s="20" t="s">
        <v>100</v>
      </c>
      <c r="D51" s="22"/>
      <c r="E51" s="69">
        <v>281</v>
      </c>
      <c r="F51" s="40">
        <f>D51*E51</f>
        <v>0</v>
      </c>
      <c r="G51" s="4"/>
    </row>
    <row r="52" spans="1:7" ht="14" customHeight="1" thickBot="1">
      <c r="B52" s="29" t="s">
        <v>101</v>
      </c>
      <c r="C52" s="51" t="s">
        <v>102</v>
      </c>
      <c r="D52" s="61"/>
      <c r="E52" s="70">
        <v>25</v>
      </c>
      <c r="F52" s="50">
        <f>D52*E52</f>
        <v>0</v>
      </c>
      <c r="G52" s="63"/>
    </row>
    <row r="53" spans="1:7" ht="16" thickBot="1">
      <c r="E53" s="34" t="s">
        <v>12</v>
      </c>
      <c r="F53" s="49">
        <f>SUM(F32:F52)</f>
        <v>0</v>
      </c>
    </row>
    <row r="54" spans="1:7" ht="19" customHeight="1" thickTop="1">
      <c r="D54" s="100" t="s">
        <v>13</v>
      </c>
      <c r="E54" s="100"/>
      <c r="F54" s="100"/>
    </row>
    <row r="55" spans="1:7" ht="16" customHeight="1">
      <c r="D55" s="101" t="s">
        <v>21</v>
      </c>
      <c r="E55" s="101"/>
      <c r="F55" s="101"/>
    </row>
    <row r="56" spans="1:7" s="28" customFormat="1" ht="15" customHeight="1">
      <c r="A56"/>
      <c r="B56" s="3"/>
      <c r="C56"/>
      <c r="D56" s="80"/>
      <c r="E56" s="80"/>
      <c r="F56" s="80"/>
    </row>
    <row r="57" spans="1:7" s="28" customFormat="1" ht="13" customHeight="1">
      <c r="A57"/>
      <c r="B57" s="3"/>
      <c r="C57"/>
      <c r="D57" s="81" t="s">
        <v>14</v>
      </c>
      <c r="E57" s="81"/>
      <c r="F57" s="14"/>
    </row>
    <row r="58" spans="1:7" s="28" customFormat="1" ht="12" customHeight="1">
      <c r="A58"/>
      <c r="B58" s="3"/>
      <c r="C58"/>
      <c r="D58" s="58" t="s">
        <v>160</v>
      </c>
      <c r="E58" s="36"/>
      <c r="F58" s="36"/>
    </row>
    <row r="59" spans="1:7" s="28" customFormat="1" ht="14" customHeight="1">
      <c r="A59"/>
      <c r="B59" s="3"/>
      <c r="C59"/>
      <c r="D59" s="32" t="s">
        <v>20</v>
      </c>
      <c r="E59" s="30"/>
      <c r="F59" s="37"/>
    </row>
    <row r="60" spans="1:7" s="28" customFormat="1" ht="14" customHeight="1">
      <c r="A60"/>
      <c r="B60" s="91" t="s">
        <v>103</v>
      </c>
      <c r="C60" s="91"/>
      <c r="D60" s="91"/>
      <c r="E60" s="91"/>
      <c r="F60" s="91"/>
    </row>
    <row r="61" spans="1:7" s="28" customFormat="1" ht="4" customHeight="1" thickBot="1">
      <c r="A61"/>
      <c r="B61" s="27"/>
      <c r="C61" s="27"/>
      <c r="D61" s="27"/>
      <c r="E61" s="27"/>
      <c r="F61" s="27"/>
    </row>
    <row r="62" spans="1:7" s="28" customFormat="1" ht="13" customHeight="1">
      <c r="A62"/>
      <c r="B62" s="44" t="s">
        <v>8</v>
      </c>
      <c r="C62" s="45" t="s">
        <v>9</v>
      </c>
      <c r="D62" s="46"/>
      <c r="E62" s="45" t="s">
        <v>10</v>
      </c>
      <c r="F62" s="47" t="s">
        <v>11</v>
      </c>
    </row>
    <row r="63" spans="1:7" s="28" customFormat="1" ht="13" customHeight="1">
      <c r="A63"/>
      <c r="B63" s="97" t="s">
        <v>97</v>
      </c>
      <c r="C63" s="98"/>
      <c r="D63" s="98"/>
      <c r="E63" s="98"/>
      <c r="F63" s="99"/>
    </row>
    <row r="64" spans="1:7" s="28" customFormat="1" ht="13" customHeight="1">
      <c r="B64" s="26" t="s">
        <v>104</v>
      </c>
      <c r="C64" s="52" t="s">
        <v>105</v>
      </c>
      <c r="D64" s="72">
        <v>25</v>
      </c>
      <c r="E64" s="67"/>
      <c r="F64" s="33">
        <f t="shared" ref="F64:F70" si="2">D64*E64</f>
        <v>0</v>
      </c>
    </row>
    <row r="65" spans="1:6" s="28" customFormat="1" ht="13" customHeight="1">
      <c r="B65" s="55" t="s">
        <v>106</v>
      </c>
      <c r="C65" s="53" t="s">
        <v>107</v>
      </c>
      <c r="D65" s="73">
        <v>307</v>
      </c>
      <c r="E65" s="67"/>
      <c r="F65" s="33">
        <f t="shared" si="2"/>
        <v>0</v>
      </c>
    </row>
    <row r="66" spans="1:6" ht="11" customHeight="1">
      <c r="A66" s="28"/>
      <c r="B66" s="55" t="s">
        <v>51</v>
      </c>
      <c r="C66" s="53" t="s">
        <v>108</v>
      </c>
      <c r="D66" s="73">
        <v>281</v>
      </c>
      <c r="E66" s="38"/>
      <c r="F66" s="33">
        <f t="shared" si="2"/>
        <v>0</v>
      </c>
    </row>
    <row r="67" spans="1:6" ht="11" customHeight="1">
      <c r="A67" s="28"/>
      <c r="B67" s="55" t="s">
        <v>54</v>
      </c>
      <c r="C67" s="53" t="s">
        <v>109</v>
      </c>
      <c r="D67" s="73">
        <v>234</v>
      </c>
      <c r="E67" s="38"/>
      <c r="F67" s="33">
        <f t="shared" si="2"/>
        <v>0</v>
      </c>
    </row>
    <row r="68" spans="1:6" ht="10" customHeight="1">
      <c r="A68" s="28"/>
      <c r="B68" s="55" t="s">
        <v>49</v>
      </c>
      <c r="C68" s="53" t="s">
        <v>110</v>
      </c>
      <c r="D68" s="73">
        <v>281</v>
      </c>
      <c r="E68" s="38"/>
      <c r="F68" s="33">
        <f t="shared" si="2"/>
        <v>0</v>
      </c>
    </row>
    <row r="69" spans="1:6" ht="12" customHeight="1">
      <c r="A69" s="28"/>
      <c r="B69" s="56" t="s">
        <v>53</v>
      </c>
      <c r="C69" s="54" t="s">
        <v>111</v>
      </c>
      <c r="D69" s="74">
        <v>333</v>
      </c>
      <c r="E69" s="38"/>
      <c r="F69" s="33">
        <f t="shared" si="2"/>
        <v>0</v>
      </c>
    </row>
    <row r="70" spans="1:6" ht="10" customHeight="1">
      <c r="A70" s="28"/>
      <c r="B70" s="55" t="s">
        <v>55</v>
      </c>
      <c r="C70" s="53" t="s">
        <v>112</v>
      </c>
      <c r="D70" s="73">
        <v>350</v>
      </c>
      <c r="E70" s="38"/>
      <c r="F70" s="33">
        <f t="shared" si="2"/>
        <v>0</v>
      </c>
    </row>
    <row r="71" spans="1:6" ht="14" customHeight="1">
      <c r="B71" s="84" t="s">
        <v>113</v>
      </c>
      <c r="C71" s="102"/>
      <c r="D71" s="103"/>
      <c r="E71" s="102"/>
      <c r="F71" s="104"/>
    </row>
    <row r="72" spans="1:6" ht="12" customHeight="1">
      <c r="B72" s="12" t="s">
        <v>40</v>
      </c>
      <c r="C72" s="20" t="s">
        <v>114</v>
      </c>
      <c r="D72" s="75">
        <v>234</v>
      </c>
      <c r="E72" s="57"/>
      <c r="F72" s="33">
        <f t="shared" ref="F72:F97" si="3">D72*E72</f>
        <v>0</v>
      </c>
    </row>
    <row r="73" spans="1:6" ht="12" customHeight="1">
      <c r="B73" s="12" t="s">
        <v>58</v>
      </c>
      <c r="C73" s="20" t="s">
        <v>133</v>
      </c>
      <c r="D73" s="75">
        <v>234</v>
      </c>
      <c r="E73" s="57"/>
      <c r="F73" s="33">
        <f t="shared" si="3"/>
        <v>0</v>
      </c>
    </row>
    <row r="74" spans="1:6" ht="12" customHeight="1">
      <c r="B74" s="12" t="s">
        <v>23</v>
      </c>
      <c r="C74" s="20" t="s">
        <v>115</v>
      </c>
      <c r="D74" s="75">
        <v>468</v>
      </c>
      <c r="E74" s="57"/>
      <c r="F74" s="33">
        <f t="shared" si="3"/>
        <v>0</v>
      </c>
    </row>
    <row r="75" spans="1:6" ht="11" customHeight="1">
      <c r="B75" s="12" t="s">
        <v>24</v>
      </c>
      <c r="C75" s="20" t="s">
        <v>116</v>
      </c>
      <c r="D75" s="75">
        <v>506</v>
      </c>
      <c r="E75" s="57"/>
      <c r="F75" s="33">
        <f t="shared" si="3"/>
        <v>0</v>
      </c>
    </row>
    <row r="76" spans="1:6" ht="12" customHeight="1">
      <c r="B76" s="12" t="s">
        <v>26</v>
      </c>
      <c r="C76" s="20" t="s">
        <v>117</v>
      </c>
      <c r="D76" s="75">
        <v>599</v>
      </c>
      <c r="E76" s="57"/>
      <c r="F76" s="33">
        <f t="shared" si="3"/>
        <v>0</v>
      </c>
    </row>
    <row r="77" spans="1:6" ht="11" customHeight="1">
      <c r="B77" s="12" t="s">
        <v>22</v>
      </c>
      <c r="C77" s="20" t="s">
        <v>118</v>
      </c>
      <c r="D77" s="75">
        <v>505.5</v>
      </c>
      <c r="E77" s="57"/>
      <c r="F77" s="33">
        <f t="shared" si="3"/>
        <v>0</v>
      </c>
    </row>
    <row r="78" spans="1:6" ht="12" customHeight="1">
      <c r="B78" s="12" t="s">
        <v>25</v>
      </c>
      <c r="C78" s="20" t="s">
        <v>119</v>
      </c>
      <c r="D78" s="75">
        <v>505.5</v>
      </c>
      <c r="E78" s="57"/>
      <c r="F78" s="33">
        <f t="shared" si="3"/>
        <v>0</v>
      </c>
    </row>
    <row r="79" spans="1:6" ht="12" customHeight="1">
      <c r="B79" s="12" t="s">
        <v>41</v>
      </c>
      <c r="C79" s="20" t="s">
        <v>120</v>
      </c>
      <c r="D79" s="75">
        <v>45</v>
      </c>
      <c r="E79" s="57"/>
      <c r="F79" s="33">
        <f t="shared" si="3"/>
        <v>0</v>
      </c>
    </row>
    <row r="80" spans="1:6" ht="13" customHeight="1">
      <c r="B80" s="12" t="s">
        <v>42</v>
      </c>
      <c r="C80" s="20" t="s">
        <v>121</v>
      </c>
      <c r="D80" s="75">
        <v>45</v>
      </c>
      <c r="E80" s="57"/>
      <c r="F80" s="33">
        <f t="shared" si="3"/>
        <v>0</v>
      </c>
    </row>
    <row r="81" spans="2:6" ht="13" customHeight="1">
      <c r="B81" s="12" t="s">
        <v>32</v>
      </c>
      <c r="C81" s="20" t="s">
        <v>122</v>
      </c>
      <c r="D81" s="75">
        <v>543</v>
      </c>
      <c r="E81" s="57"/>
      <c r="F81" s="33">
        <f t="shared" si="3"/>
        <v>0</v>
      </c>
    </row>
    <row r="82" spans="2:6" ht="14" customHeight="1">
      <c r="B82" s="12" t="s">
        <v>29</v>
      </c>
      <c r="C82" s="20" t="s">
        <v>123</v>
      </c>
      <c r="D82" s="75">
        <v>599</v>
      </c>
      <c r="E82" s="57"/>
      <c r="F82" s="33">
        <f t="shared" si="3"/>
        <v>0</v>
      </c>
    </row>
    <row r="83" spans="2:6" ht="12" customHeight="1">
      <c r="B83" s="12" t="s">
        <v>30</v>
      </c>
      <c r="C83" s="20" t="s">
        <v>124</v>
      </c>
      <c r="D83" s="75">
        <v>599</v>
      </c>
      <c r="E83" s="57"/>
      <c r="F83" s="33">
        <f t="shared" si="3"/>
        <v>0</v>
      </c>
    </row>
    <row r="84" spans="2:6" ht="12" customHeight="1">
      <c r="B84" s="12" t="s">
        <v>31</v>
      </c>
      <c r="C84" s="20" t="s">
        <v>125</v>
      </c>
      <c r="D84" s="75">
        <v>543</v>
      </c>
      <c r="E84" s="57"/>
      <c r="F84" s="33">
        <f t="shared" si="3"/>
        <v>0</v>
      </c>
    </row>
    <row r="85" spans="2:6" ht="12" customHeight="1">
      <c r="B85" s="12" t="s">
        <v>33</v>
      </c>
      <c r="C85" s="20" t="s">
        <v>126</v>
      </c>
      <c r="D85" s="75">
        <v>421</v>
      </c>
      <c r="E85" s="57"/>
      <c r="F85" s="33">
        <f t="shared" si="3"/>
        <v>0</v>
      </c>
    </row>
    <row r="86" spans="2:6" ht="12" customHeight="1">
      <c r="B86" s="12" t="s">
        <v>37</v>
      </c>
      <c r="C86" s="20" t="s">
        <v>127</v>
      </c>
      <c r="D86" s="75">
        <v>646</v>
      </c>
      <c r="E86" s="65"/>
      <c r="F86" s="33">
        <f t="shared" si="3"/>
        <v>0</v>
      </c>
    </row>
    <row r="87" spans="2:6" ht="12" customHeight="1">
      <c r="B87" s="12" t="s">
        <v>36</v>
      </c>
      <c r="C87" s="20" t="s">
        <v>128</v>
      </c>
      <c r="D87" s="75">
        <v>646</v>
      </c>
      <c r="E87" s="65"/>
      <c r="F87" s="33">
        <f t="shared" si="3"/>
        <v>0</v>
      </c>
    </row>
    <row r="88" spans="2:6" ht="12" customHeight="1">
      <c r="B88" s="12" t="s">
        <v>38</v>
      </c>
      <c r="C88" s="20" t="s">
        <v>129</v>
      </c>
      <c r="D88" s="75">
        <v>646</v>
      </c>
      <c r="E88" s="65"/>
      <c r="F88" s="33">
        <f t="shared" si="3"/>
        <v>0</v>
      </c>
    </row>
    <row r="89" spans="2:6" ht="12" customHeight="1">
      <c r="B89" s="12" t="s">
        <v>39</v>
      </c>
      <c r="C89" s="20" t="s">
        <v>130</v>
      </c>
      <c r="D89" s="75">
        <v>630</v>
      </c>
      <c r="E89" s="65"/>
      <c r="F89" s="33">
        <f t="shared" si="3"/>
        <v>0</v>
      </c>
    </row>
    <row r="90" spans="2:6" ht="12" customHeight="1">
      <c r="B90" s="12" t="s">
        <v>27</v>
      </c>
      <c r="C90" s="20" t="s">
        <v>131</v>
      </c>
      <c r="D90" s="75">
        <v>531</v>
      </c>
      <c r="E90" s="65"/>
      <c r="F90" s="33">
        <f t="shared" si="3"/>
        <v>0</v>
      </c>
    </row>
    <row r="91" spans="2:6" ht="10" customHeight="1">
      <c r="B91" s="12" t="s">
        <v>28</v>
      </c>
      <c r="C91" s="20" t="s">
        <v>132</v>
      </c>
      <c r="D91" s="75">
        <v>552</v>
      </c>
      <c r="E91" s="65"/>
      <c r="F91" s="33">
        <f t="shared" si="3"/>
        <v>0</v>
      </c>
    </row>
    <row r="92" spans="2:6" ht="12" customHeight="1">
      <c r="B92" s="105" t="s">
        <v>135</v>
      </c>
      <c r="C92" s="106"/>
      <c r="D92" s="107"/>
      <c r="E92" s="106"/>
      <c r="F92" s="108"/>
    </row>
    <row r="93" spans="2:6" ht="10" customHeight="1">
      <c r="B93" s="12" t="s">
        <v>45</v>
      </c>
      <c r="C93" s="20" t="s">
        <v>136</v>
      </c>
      <c r="D93" s="75">
        <v>273</v>
      </c>
      <c r="E93" s="65"/>
      <c r="F93" s="33">
        <f t="shared" si="3"/>
        <v>0</v>
      </c>
    </row>
    <row r="94" spans="2:6" ht="11" customHeight="1">
      <c r="B94" s="12" t="s">
        <v>47</v>
      </c>
      <c r="C94" s="20" t="s">
        <v>137</v>
      </c>
      <c r="D94" s="75">
        <v>246</v>
      </c>
      <c r="E94" s="65"/>
      <c r="F94" s="33">
        <f t="shared" si="3"/>
        <v>0</v>
      </c>
    </row>
    <row r="95" spans="2:6" ht="10" customHeight="1">
      <c r="B95" s="12" t="s">
        <v>46</v>
      </c>
      <c r="C95" s="20" t="s">
        <v>138</v>
      </c>
      <c r="D95" s="75">
        <v>246</v>
      </c>
      <c r="E95" s="65"/>
      <c r="F95" s="33">
        <f t="shared" si="3"/>
        <v>0</v>
      </c>
    </row>
    <row r="96" spans="2:6" ht="10" customHeight="1">
      <c r="B96" s="12" t="s">
        <v>57</v>
      </c>
      <c r="C96" s="20" t="s">
        <v>139</v>
      </c>
      <c r="D96" s="75">
        <v>273</v>
      </c>
      <c r="E96" s="65"/>
      <c r="F96" s="33">
        <f t="shared" si="3"/>
        <v>0</v>
      </c>
    </row>
    <row r="97" spans="2:6" ht="11" customHeight="1">
      <c r="B97" s="12" t="s">
        <v>44</v>
      </c>
      <c r="C97" s="20" t="s">
        <v>140</v>
      </c>
      <c r="D97" s="75">
        <v>250.5</v>
      </c>
      <c r="E97" s="65"/>
      <c r="F97" s="33">
        <f t="shared" si="3"/>
        <v>0</v>
      </c>
    </row>
    <row r="98" spans="2:6" ht="10" customHeight="1">
      <c r="B98" s="12" t="s">
        <v>48</v>
      </c>
      <c r="C98" s="20" t="s">
        <v>141</v>
      </c>
      <c r="D98" s="75">
        <v>258.5</v>
      </c>
      <c r="E98" s="65"/>
      <c r="F98" s="33">
        <f>D98*E98</f>
        <v>0</v>
      </c>
    </row>
    <row r="99" spans="2:6" ht="10" customHeight="1">
      <c r="B99" s="12" t="s">
        <v>43</v>
      </c>
      <c r="C99" s="20" t="s">
        <v>142</v>
      </c>
      <c r="D99" s="75">
        <v>244</v>
      </c>
      <c r="E99" s="65"/>
      <c r="F99" s="33">
        <f t="shared" ref="F99" si="4">D99*E99</f>
        <v>0</v>
      </c>
    </row>
    <row r="100" spans="2:6" ht="10" customHeight="1">
      <c r="B100" s="105" t="s">
        <v>143</v>
      </c>
      <c r="C100" s="106"/>
      <c r="D100" s="107"/>
      <c r="E100" s="106"/>
      <c r="F100" s="108"/>
    </row>
    <row r="101" spans="2:6" ht="10" customHeight="1">
      <c r="B101" s="12" t="s">
        <v>34</v>
      </c>
      <c r="C101" s="20" t="s">
        <v>144</v>
      </c>
      <c r="D101" s="75">
        <v>531</v>
      </c>
      <c r="E101" s="22"/>
      <c r="F101" s="71">
        <f t="shared" ref="F101:F102" si="5">D101*E101</f>
        <v>0</v>
      </c>
    </row>
    <row r="102" spans="2:6" ht="10" customHeight="1">
      <c r="B102" s="12" t="s">
        <v>35</v>
      </c>
      <c r="C102" s="20" t="s">
        <v>145</v>
      </c>
      <c r="D102" s="75">
        <v>531</v>
      </c>
      <c r="E102" s="22"/>
      <c r="F102" s="71">
        <f t="shared" si="5"/>
        <v>0</v>
      </c>
    </row>
    <row r="103" spans="2:6" ht="10" customHeight="1">
      <c r="B103" s="105" t="s">
        <v>146</v>
      </c>
      <c r="C103" s="106"/>
      <c r="D103" s="107"/>
      <c r="E103" s="106"/>
      <c r="F103" s="109"/>
    </row>
    <row r="104" spans="2:6" ht="10" customHeight="1">
      <c r="B104" s="12" t="s">
        <v>147</v>
      </c>
      <c r="C104" s="20" t="s">
        <v>148</v>
      </c>
      <c r="D104" s="75">
        <v>65</v>
      </c>
      <c r="E104" s="22"/>
      <c r="F104" s="71">
        <f t="shared" ref="F104" si="6">D104*E104</f>
        <v>0</v>
      </c>
    </row>
    <row r="105" spans="2:6" ht="10" customHeight="1">
      <c r="B105" s="12" t="s">
        <v>149</v>
      </c>
      <c r="C105" s="20" t="s">
        <v>150</v>
      </c>
      <c r="D105" s="75">
        <v>43</v>
      </c>
      <c r="E105" s="22"/>
      <c r="F105" s="71">
        <f>D105*E105</f>
        <v>0</v>
      </c>
    </row>
    <row r="106" spans="2:6" ht="10" customHeight="1">
      <c r="B106" s="12" t="s">
        <v>151</v>
      </c>
      <c r="C106" s="20" t="s">
        <v>152</v>
      </c>
      <c r="D106" s="75">
        <v>25</v>
      </c>
      <c r="E106" s="57"/>
      <c r="F106" s="71">
        <f t="shared" ref="F106:F107" si="7">D106*E106</f>
        <v>0</v>
      </c>
    </row>
    <row r="107" spans="2:6" ht="10" customHeight="1">
      <c r="B107" s="12" t="s">
        <v>153</v>
      </c>
      <c r="C107" s="20" t="s">
        <v>154</v>
      </c>
      <c r="D107" s="75">
        <v>32</v>
      </c>
      <c r="E107" s="57"/>
      <c r="F107" s="71">
        <f t="shared" si="7"/>
        <v>0</v>
      </c>
    </row>
    <row r="108" spans="2:6" ht="10" customHeight="1">
      <c r="B108" s="105" t="s">
        <v>155</v>
      </c>
      <c r="C108" s="106"/>
      <c r="D108" s="107"/>
      <c r="E108" s="106"/>
      <c r="F108" s="109"/>
    </row>
    <row r="109" spans="2:6" ht="10" customHeight="1">
      <c r="B109" s="60"/>
      <c r="C109" s="57"/>
      <c r="D109" s="76">
        <v>0</v>
      </c>
      <c r="E109" s="22"/>
      <c r="F109" s="77">
        <f>D109*E109</f>
        <v>0</v>
      </c>
    </row>
    <row r="110" spans="2:6" ht="11" customHeight="1" thickBot="1">
      <c r="B110" s="60"/>
      <c r="C110" s="57"/>
      <c r="D110" s="76">
        <v>0</v>
      </c>
      <c r="E110" s="22"/>
      <c r="F110" s="25">
        <f>D110*E110</f>
        <v>0</v>
      </c>
    </row>
    <row r="111" spans="2:6" ht="18" customHeight="1" thickTop="1" thickBot="1">
      <c r="B111" s="43"/>
      <c r="C111" s="41"/>
      <c r="D111" s="42"/>
      <c r="E111" s="34" t="s">
        <v>134</v>
      </c>
      <c r="F111" s="39">
        <f>SUM(F64:F110)</f>
        <v>0</v>
      </c>
    </row>
    <row r="112" spans="2:6" ht="18" customHeight="1" thickTop="1" thickBot="1">
      <c r="B112" s="48"/>
      <c r="C112" s="41"/>
      <c r="D112" s="95" t="s">
        <v>18</v>
      </c>
      <c r="E112" s="96"/>
      <c r="F112" s="13">
        <f>F111+F53</f>
        <v>0</v>
      </c>
    </row>
    <row r="113" spans="5:6" ht="16" customHeight="1" thickTop="1">
      <c r="E113" s="6"/>
      <c r="F113" s="23"/>
    </row>
    <row r="114" spans="5:6" ht="16" customHeight="1">
      <c r="E114" s="6"/>
      <c r="F114" s="23"/>
    </row>
    <row r="115" spans="5:6" ht="16" customHeight="1">
      <c r="E115" s="6"/>
      <c r="F115" s="23"/>
    </row>
    <row r="116" spans="5:6" ht="16" customHeight="1">
      <c r="E116" s="6"/>
      <c r="F116" s="23"/>
    </row>
    <row r="117" spans="5:6" ht="16" customHeight="1">
      <c r="E117" s="6"/>
      <c r="F117" s="23"/>
    </row>
    <row r="118" spans="5:6" ht="16" customHeight="1">
      <c r="E118" s="6"/>
      <c r="F118" s="23"/>
    </row>
    <row r="119" spans="5:6" ht="16" customHeight="1">
      <c r="E119" s="6"/>
      <c r="F119" s="23"/>
    </row>
    <row r="120" spans="5:6" ht="16" customHeight="1">
      <c r="E120" s="6"/>
      <c r="F120" s="23"/>
    </row>
  </sheetData>
  <sheetProtection password="DF68" sheet="1" objects="1" scenarios="1"/>
  <mergeCells count="22">
    <mergeCell ref="D112:E112"/>
    <mergeCell ref="B63:F63"/>
    <mergeCell ref="D54:F54"/>
    <mergeCell ref="D55:F56"/>
    <mergeCell ref="D57:E57"/>
    <mergeCell ref="B60:F60"/>
    <mergeCell ref="B71:F71"/>
    <mergeCell ref="B92:F92"/>
    <mergeCell ref="B100:F100"/>
    <mergeCell ref="B103:F103"/>
    <mergeCell ref="B108:F108"/>
    <mergeCell ref="D1:F1"/>
    <mergeCell ref="D2:F3"/>
    <mergeCell ref="E22:F24"/>
    <mergeCell ref="D4:E4"/>
    <mergeCell ref="B48:F48"/>
    <mergeCell ref="D6:F6"/>
    <mergeCell ref="E27:F28"/>
    <mergeCell ref="D10:F19"/>
    <mergeCell ref="B7:F7"/>
    <mergeCell ref="B24:C24"/>
    <mergeCell ref="B31:F31"/>
  </mergeCells>
  <phoneticPr fontId="2" type="noConversion"/>
  <hyperlinks>
    <hyperlink ref="D1" r:id="rId1"/>
    <hyperlink ref="D54" r:id="rId2"/>
    <hyperlink ref="D58" r:id="rId3" display="Darlene Verduzco"/>
    <hyperlink ref="D5" r:id="rId4" display="Darlene Verduzco"/>
  </hyperlinks>
  <pageMargins left="0.25" right="0.25" top="0.5" bottom="0.5" header="0.5" footer="0.5"/>
  <pageSetup orientation="portrait" horizontalDpi="4294967292" verticalDpi="4294967292"/>
  <drawing r:id="rId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Paton</dc:creator>
  <cp:lastModifiedBy>Camille Paton</cp:lastModifiedBy>
  <cp:lastPrinted>2018-10-29T17:16:10Z</cp:lastPrinted>
  <dcterms:created xsi:type="dcterms:W3CDTF">2015-08-24T23:34:21Z</dcterms:created>
  <dcterms:modified xsi:type="dcterms:W3CDTF">2018-10-29T17:18:38Z</dcterms:modified>
</cp:coreProperties>
</file>